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D:\Données\1.UPRT\0-UPRT.fait\1-UPRT.FR-SITE-WEB\ff-fiches-fabrications\ff.fiches.fabrication.2023\ffr.restaurant.2023\"/>
    </mc:Choice>
  </mc:AlternateContent>
  <xr:revisionPtr revIDLastSave="0" documentId="13_ncr:1_{65F875C2-7C11-4F3B-91FB-E26D9A3395A2}" xr6:coauthVersionLast="47" xr6:coauthVersionMax="47" xr10:uidLastSave="{00000000-0000-0000-0000-000000000000}"/>
  <bookViews>
    <workbookView xWindow="-120" yWindow="-120" windowWidth="29040" windowHeight="15720" xr2:uid="{00000000-000D-0000-FFFF-FFFF00000000}"/>
  </bookViews>
  <sheets>
    <sheet name="A_LIRE_DOCUMENTS" sheetId="1" r:id="rId1"/>
    <sheet name="M01_PMS_HYGIENE" sheetId="4" r:id="rId2"/>
    <sheet name="M02-MARCHES_PUBLICS" sheetId="3" r:id="rId3"/>
    <sheet name="MODE_EMPLOI_M01" sheetId="5" r:id="rId4"/>
    <sheet name="SUPPORT" sheetId="11" r:id="rId5"/>
    <sheet name="SOURCES_RECONNUES" sheetId="7" r:id="rId6"/>
  </sheets>
  <calcPr calcId="191029" forceFullCal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2" i="1" l="1"/>
  <c r="S8" i="11"/>
  <c r="Q8" i="11"/>
  <c r="S6" i="11"/>
  <c r="R6" i="11"/>
  <c r="Q6" i="11"/>
  <c r="J8" i="11"/>
  <c r="J6" i="11"/>
  <c r="I8" i="11"/>
  <c r="I6" i="11"/>
  <c r="H8" i="11"/>
  <c r="H6" i="11"/>
  <c r="G8" i="11"/>
  <c r="G6" i="11"/>
  <c r="F8" i="11"/>
  <c r="F6" i="11"/>
  <c r="E8" i="11"/>
  <c r="E6" i="11"/>
  <c r="D6" i="11"/>
  <c r="C6" i="11"/>
  <c r="I40" i="4"/>
  <c r="C40" i="4"/>
  <c r="I37" i="4"/>
  <c r="C37" i="4"/>
  <c r="J35" i="4"/>
  <c r="I35" i="4"/>
  <c r="D35" i="4"/>
  <c r="C35" i="4"/>
  <c r="J34" i="4"/>
  <c r="D34" i="4"/>
  <c r="K33" i="4"/>
  <c r="E33" i="4"/>
  <c r="U32" i="4"/>
  <c r="T32" i="4"/>
  <c r="S32" i="4"/>
  <c r="R32" i="4"/>
  <c r="Q32" i="4"/>
  <c r="P32" i="4"/>
  <c r="O32" i="4"/>
  <c r="I32" i="4" s="1"/>
  <c r="N32" i="4"/>
  <c r="H32" i="4" s="1"/>
  <c r="U31" i="4"/>
  <c r="T31" i="4"/>
  <c r="S31" i="4"/>
  <c r="R31" i="4"/>
  <c r="Q31" i="4"/>
  <c r="P31" i="4"/>
  <c r="O31" i="4"/>
  <c r="I31" i="4" s="1"/>
  <c r="N31" i="4"/>
  <c r="H31" i="4" s="1"/>
  <c r="U30" i="4"/>
  <c r="T30" i="4"/>
  <c r="S30" i="4"/>
  <c r="R30" i="4"/>
  <c r="Q30" i="4"/>
  <c r="P30" i="4"/>
  <c r="O30" i="4"/>
  <c r="C30" i="4" s="1"/>
  <c r="N30" i="4"/>
  <c r="B30" i="4" s="1"/>
  <c r="U29" i="4"/>
  <c r="T29" i="4"/>
  <c r="S29" i="4"/>
  <c r="R29" i="4"/>
  <c r="Q29" i="4"/>
  <c r="P29" i="4"/>
  <c r="O29" i="4"/>
  <c r="C29" i="4" s="1"/>
  <c r="N29" i="4"/>
  <c r="B29" i="4" s="1"/>
  <c r="U28" i="4"/>
  <c r="T28" i="4"/>
  <c r="S28" i="4"/>
  <c r="R28" i="4"/>
  <c r="Q28" i="4"/>
  <c r="P28" i="4"/>
  <c r="O28" i="4"/>
  <c r="C28" i="4" s="1"/>
  <c r="N28" i="4"/>
  <c r="B28" i="4" s="1"/>
  <c r="U27" i="4"/>
  <c r="T27" i="4"/>
  <c r="S27" i="4"/>
  <c r="R27" i="4"/>
  <c r="Q27" i="4"/>
  <c r="P27" i="4"/>
  <c r="O27" i="4"/>
  <c r="I27" i="4" s="1"/>
  <c r="N27" i="4"/>
  <c r="H27" i="4" s="1"/>
  <c r="I24" i="4"/>
  <c r="C24" i="4"/>
  <c r="I13" i="4"/>
  <c r="C13" i="4"/>
  <c r="I10" i="4"/>
  <c r="C10" i="4"/>
  <c r="N7" i="4"/>
  <c r="I7" i="4"/>
  <c r="C7" i="4"/>
  <c r="N6" i="4"/>
  <c r="N5" i="4"/>
  <c r="I5" i="4"/>
  <c r="C5" i="4"/>
  <c r="N4" i="4"/>
  <c r="N3" i="4"/>
  <c r="I40" i="3"/>
  <c r="C40" i="3"/>
  <c r="I37" i="3"/>
  <c r="C37" i="3"/>
  <c r="J35" i="3"/>
  <c r="I35" i="3"/>
  <c r="D35" i="3"/>
  <c r="C35" i="3"/>
  <c r="J34" i="3"/>
  <c r="D34" i="3"/>
  <c r="K33" i="3"/>
  <c r="E33" i="3"/>
  <c r="U32" i="3"/>
  <c r="T32" i="3"/>
  <c r="S32" i="3"/>
  <c r="R32" i="3"/>
  <c r="Q32" i="3"/>
  <c r="P32" i="3"/>
  <c r="O32" i="3"/>
  <c r="C32" i="3" s="1"/>
  <c r="N32" i="3"/>
  <c r="H32" i="3" s="1"/>
  <c r="U31" i="3"/>
  <c r="T31" i="3"/>
  <c r="S31" i="3"/>
  <c r="R31" i="3"/>
  <c r="Q31" i="3"/>
  <c r="P31" i="3"/>
  <c r="O31" i="3"/>
  <c r="I31" i="3" s="1"/>
  <c r="N31" i="3"/>
  <c r="H31" i="3" s="1"/>
  <c r="U30" i="3"/>
  <c r="T30" i="3"/>
  <c r="S30" i="3"/>
  <c r="R30" i="3"/>
  <c r="Q30" i="3"/>
  <c r="P30" i="3"/>
  <c r="O30" i="3"/>
  <c r="I30" i="3" s="1"/>
  <c r="N30" i="3"/>
  <c r="H30" i="3" s="1"/>
  <c r="U29" i="3"/>
  <c r="T29" i="3"/>
  <c r="S29" i="3"/>
  <c r="R29" i="3"/>
  <c r="Q29" i="3"/>
  <c r="P29" i="3"/>
  <c r="O29" i="3"/>
  <c r="C29" i="3" s="1"/>
  <c r="N29" i="3"/>
  <c r="H29" i="3" s="1"/>
  <c r="U28" i="3"/>
  <c r="T28" i="3"/>
  <c r="S28" i="3"/>
  <c r="R28" i="3"/>
  <c r="Q28" i="3"/>
  <c r="P28" i="3"/>
  <c r="O28" i="3"/>
  <c r="C28" i="3" s="1"/>
  <c r="N28" i="3"/>
  <c r="H28" i="3" s="1"/>
  <c r="U27" i="3"/>
  <c r="T27" i="3"/>
  <c r="S27" i="3"/>
  <c r="R27" i="3"/>
  <c r="Q27" i="3"/>
  <c r="P27" i="3"/>
  <c r="O27" i="3"/>
  <c r="I27" i="3" s="1"/>
  <c r="N27" i="3"/>
  <c r="H27" i="3" s="1"/>
  <c r="I24" i="3"/>
  <c r="C24" i="3"/>
  <c r="I13" i="3"/>
  <c r="C13" i="3"/>
  <c r="I10" i="3"/>
  <c r="C10" i="3"/>
  <c r="N7" i="3"/>
  <c r="I7" i="3"/>
  <c r="C7" i="3"/>
  <c r="N6" i="3"/>
  <c r="N5" i="3"/>
  <c r="I5" i="3"/>
  <c r="C5" i="3"/>
  <c r="N4" i="3"/>
  <c r="N3" i="3"/>
  <c r="C32" i="4" l="1"/>
  <c r="H29" i="4"/>
  <c r="B32" i="4"/>
  <c r="I29" i="3"/>
  <c r="B31" i="3"/>
  <c r="C31" i="3"/>
  <c r="J32" i="3"/>
  <c r="K27" i="4"/>
  <c r="L27" i="4" s="1"/>
  <c r="E32" i="3"/>
  <c r="J31" i="4"/>
  <c r="B29" i="3"/>
  <c r="C27" i="4"/>
  <c r="K31" i="3"/>
  <c r="H28" i="4"/>
  <c r="E31" i="3"/>
  <c r="K27" i="3"/>
  <c r="B27" i="3"/>
  <c r="D30" i="3"/>
  <c r="E27" i="4"/>
  <c r="F27" i="4" s="1"/>
  <c r="C27" i="3"/>
  <c r="I29" i="4"/>
  <c r="I28" i="3"/>
  <c r="E31" i="4"/>
  <c r="F31" i="4" s="1"/>
  <c r="H30" i="4"/>
  <c r="K30" i="3"/>
  <c r="I28" i="4"/>
  <c r="K29" i="4"/>
  <c r="D30" i="4"/>
  <c r="K32" i="4"/>
  <c r="D31" i="3"/>
  <c r="J28" i="3"/>
  <c r="D32" i="3"/>
  <c r="B28" i="3"/>
  <c r="D29" i="3"/>
  <c r="E28" i="4"/>
  <c r="K30" i="4"/>
  <c r="E30" i="4"/>
  <c r="K31" i="4"/>
  <c r="J29" i="3"/>
  <c r="E27" i="3"/>
  <c r="B32" i="3"/>
  <c r="K32" i="3"/>
  <c r="D29" i="4"/>
  <c r="E32" i="4"/>
  <c r="F32" i="4" s="1"/>
  <c r="I32" i="3"/>
  <c r="K28" i="4"/>
  <c r="L28" i="4" s="1"/>
  <c r="C31" i="4"/>
  <c r="J32" i="4"/>
  <c r="E28" i="3"/>
  <c r="J30" i="3"/>
  <c r="B30" i="3"/>
  <c r="J27" i="4"/>
  <c r="E29" i="4"/>
  <c r="J27" i="3"/>
  <c r="E29" i="3"/>
  <c r="C30" i="3"/>
  <c r="J31" i="3"/>
  <c r="B27" i="4"/>
  <c r="B31" i="4"/>
  <c r="E30" i="3"/>
  <c r="J29" i="4"/>
  <c r="D28" i="4"/>
  <c r="I30" i="4"/>
  <c r="D32" i="4"/>
  <c r="D31" i="4"/>
  <c r="D27" i="3"/>
  <c r="K28" i="3"/>
  <c r="D28" i="3"/>
  <c r="K29" i="3"/>
  <c r="J30" i="4"/>
  <c r="J28" i="4"/>
  <c r="D27" i="4"/>
  <c r="F29" i="3" l="1"/>
  <c r="F30" i="3"/>
  <c r="L31" i="4"/>
  <c r="F30" i="4"/>
  <c r="L32" i="3"/>
  <c r="F32" i="3"/>
  <c r="L29" i="3"/>
  <c r="F31" i="3"/>
  <c r="C33" i="4"/>
  <c r="I33" i="3"/>
  <c r="L31" i="3"/>
  <c r="C34" i="3"/>
  <c r="L32" i="4"/>
  <c r="L30" i="4"/>
  <c r="I33" i="4"/>
  <c r="C34" i="4"/>
  <c r="C33" i="3"/>
  <c r="F27" i="3"/>
  <c r="L30" i="3"/>
  <c r="F28" i="4"/>
  <c r="L29" i="4"/>
  <c r="L28" i="3"/>
  <c r="F29" i="4"/>
  <c r="I34" i="4"/>
  <c r="J33" i="3"/>
  <c r="L33" i="3" s="1"/>
  <c r="I34" i="3"/>
  <c r="K34" i="4"/>
  <c r="E34" i="3"/>
  <c r="J33" i="4"/>
  <c r="L27" i="3"/>
  <c r="K34" i="3"/>
  <c r="D33" i="3"/>
  <c r="D33" i="4"/>
  <c r="E34" i="4"/>
  <c r="F28" i="3"/>
  <c r="L34" i="3" l="1"/>
  <c r="K35" i="4"/>
  <c r="L35" i="4" s="1"/>
  <c r="L33" i="4"/>
  <c r="K35" i="3"/>
  <c r="L35" i="3" s="1"/>
  <c r="F33" i="3"/>
  <c r="E35" i="3"/>
  <c r="F35" i="3" s="1"/>
  <c r="F34" i="4"/>
  <c r="L34" i="4"/>
  <c r="F33" i="4"/>
  <c r="E35" i="4"/>
  <c r="F35" i="4" s="1"/>
  <c r="F34" i="3"/>
</calcChain>
</file>

<file path=xl/sharedStrings.xml><?xml version="1.0" encoding="utf-8"?>
<sst xmlns="http://schemas.openxmlformats.org/spreadsheetml/2006/main" count="10625" uniqueCount="2483">
  <si>
    <t>LECTURE DES DOCUMENTS DU CLASSEUR</t>
  </si>
  <si>
    <t>Onglet / document</t>
  </si>
  <si>
    <t>À quoi il sert</t>
  </si>
  <si>
    <t>À utiliser pour</t>
  </si>
  <si>
    <t>Prudence / remarque</t>
  </si>
  <si>
    <t>M01_PMS_HYGIENE</t>
  </si>
  <si>
    <t>Moteur actif PMS / hygiène / traçabilité / allergènes. Il sert à entraîner une réponse PRO et CFA, puis à améliorer la réponse B.</t>
  </si>
  <si>
    <t>Contrôler : PMS, hygiène personnel, nettoyage-désinfection, températures, refroidissement/remise en température, réception, traçabilité, non-conformités, retrait/rappel, allergènes, preuves d’autocontrôle.</t>
  </si>
  <si>
    <t>C’est la version conservée. L’ancienne feuille M01 en doublon a été supprimée.</t>
  </si>
  <si>
    <t>M02_MOTEUR</t>
  </si>
  <si>
    <t>Moteur actif Marchés publics / CNRC / clauses / achats.</t>
  </si>
  <si>
    <t>Travailler la définition du besoin, le DCE, CCTP, RC, BPU, preuves fournisseurs, factures, suivi d’exécution et corrections fournisseur.</t>
  </si>
  <si>
    <t>Matrice préparatoire M02. Elle documente les lignes de départ, sources, obligations terrain, preuves et critères.</t>
  </si>
  <si>
    <t>Ce n’est pas l’onglet de travail candidat. Il peut contenir plus de lignes ou une version documentaire différente du moteur.</t>
  </si>
  <si>
    <t>MODE_EMPLOI_M01</t>
  </si>
  <si>
    <t>Mode d’emploi spécifique du moteur M01.</t>
  </si>
  <si>
    <t>Expliquer les cellules de saisie et l’usage des réponses attendues.</t>
  </si>
  <si>
    <t>À compléter plus tard si tu veux un mode d’emploi commun M01/M02.</t>
  </si>
  <si>
    <t>SOURCES_RECONNUES</t>
  </si>
  <si>
    <t>Liste des sources utilisées dans le classeur.</t>
  </si>
  <si>
    <t>Retrouver les textes, guides et liens sources en texte brut.</t>
  </si>
  <si>
    <t>La feuille actuelle concerne surtout M02 ; les sources M01 peuvent être complétées si besoin.</t>
  </si>
  <si>
    <t>AUDIT_DOCUMENTS</t>
  </si>
  <si>
    <t>Audit ajouté dans cette version.</t>
  </si>
  <si>
    <t>Voir les feuilles auditées, doublons supprimés, contrôles XML et limites.</t>
  </si>
  <si>
    <t>Ce n’est pas une validation Excel après ouverture ; c’est un contrôle technique dans l’outil.</t>
  </si>
  <si>
    <t>Règle d’usage conseillée</t>
  </si>
  <si>
    <t>Statut</t>
  </si>
  <si>
    <t>ZONE TECHNIQUE — NE PAS MODIFIER</t>
  </si>
  <si>
    <t>Points</t>
  </si>
  <si>
    <t>PRO KW1</t>
  </si>
  <si>
    <t>PRO KW2</t>
  </si>
  <si>
    <t>PRO KW3</t>
  </si>
  <si>
    <t>CFA KW1</t>
  </si>
  <si>
    <t>CFA KW2</t>
  </si>
  <si>
    <t>CFA KW3</t>
  </si>
  <si>
    <t>Moteur achats / marchés : transformer le besoin, les clauses, les preuves fournisseurs et l'exécution en réponses contrôlables.</t>
  </si>
  <si>
    <t>Paramètre</t>
  </si>
  <si>
    <t>Valeur</t>
  </si>
  <si>
    <t>Numéro de question</t>
  </si>
  <si>
    <t>Afficher réponses attendues &gt;</t>
  </si>
  <si>
    <t>x</t>
  </si>
  <si>
    <t>&lt; Saisir X</t>
  </si>
  <si>
    <t>Domaine</t>
  </si>
  <si>
    <t>Clé question</t>
  </si>
  <si>
    <t>SITUATION PRO</t>
  </si>
  <si>
    <t>SITUATION CFA</t>
  </si>
  <si>
    <t>MODE DE LECTURE — NOTATION</t>
  </si>
  <si>
    <t>QUESTION PRO</t>
  </si>
  <si>
    <t>QUESTION CFA</t>
  </si>
  <si>
    <t>Chaque ligne correspond à un critère . Les critères changent selon la question et le sujet traité.</t>
  </si>
  <si>
    <t>CONSIGNE PRO</t>
  </si>
  <si>
    <t>CONSIGNE CFA</t>
  </si>
  <si>
    <t>Quand le candidat améliore sa réponse, cette colonne mesure la réponse complétée.</t>
  </si>
  <si>
    <t>Lecture de l’état :</t>
  </si>
  <si>
    <t>OK = critère présent.</t>
  </si>
  <si>
    <t>RÉPONSE A PRO</t>
  </si>
  <si>
    <t>RÉPONSE A CFA</t>
  </si>
  <si>
    <t>Manque = critère absent.</t>
  </si>
  <si>
    <t xml:space="preserve">publicité ou consultation, </t>
  </si>
  <si>
    <t>Corrigé = critère ajouté après amélioration.</t>
  </si>
  <si>
    <t xml:space="preserve">montrer que les mêmes règles ont été données à tous </t>
  </si>
  <si>
    <t xml:space="preserve">Le score initial montre ce que le candidat a écrit spontanément. </t>
  </si>
  <si>
    <t>, règlement, critères identiques,</t>
  </si>
  <si>
    <t>Le score après correction montre sa progression après conseil du formateur. Le gain mesure l’amélioration.</t>
  </si>
  <si>
    <t>RÉPONSE B PRO</t>
  </si>
  <si>
    <t>RÉPONSE B CFA</t>
  </si>
  <si>
    <t xml:space="preserve">La notation est indicative : elle sert à repérer les éléments présents ou manquants. </t>
  </si>
  <si>
    <t>L’appréciation finale dépend toujours du formateur et des critères définis.</t>
  </si>
  <si>
    <t>analyse tracée</t>
  </si>
  <si>
    <t>bsence de préférence non justifiée.</t>
  </si>
  <si>
    <t>que le choix est écrit et vérifiable.</t>
  </si>
  <si>
    <t>RÉPONSE ATTENDUE PRO</t>
  </si>
  <si>
    <t>RÉPONSE ATTENDUE CFA</t>
  </si>
  <si>
    <t>NOTATION PRO</t>
  </si>
  <si>
    <t>Barème</t>
  </si>
  <si>
    <t>Réponse A</t>
  </si>
  <si>
    <t>Réponse B / après correction</t>
  </si>
  <si>
    <t>Diagnostic</t>
  </si>
  <si>
    <t>NOTATION CFA</t>
  </si>
  <si>
    <t>Critère actif</t>
  </si>
  <si>
    <t>Pts</t>
  </si>
  <si>
    <t>Score A PRO</t>
  </si>
  <si>
    <t>Score A CFA</t>
  </si>
  <si>
    <t>Score après correction PRO</t>
  </si>
  <si>
    <t>Score après correction CFA</t>
  </si>
  <si>
    <t>Progression PRO</t>
  </si>
  <si>
    <t>Progression CFA</t>
  </si>
  <si>
    <t>Conseil formateur PRO</t>
  </si>
  <si>
    <t>Conseil formateur CFA</t>
  </si>
  <si>
    <t>Mémo PRO</t>
  </si>
  <si>
    <t>Mémo CFA</t>
  </si>
  <si>
    <t xml:space="preserve">Mode d'emploi : </t>
  </si>
  <si>
    <t>saisir la 1re réponse, lire le score initial et les critères manquants.</t>
  </si>
  <si>
    <t xml:space="preserve"> Saisir une réponse d'amélioration seulement après conseil formateur : </t>
  </si>
  <si>
    <t>la colonne « Après correction » reste vide tant que cette réponse n'est pas remplie.</t>
  </si>
  <si>
    <t>Principe M01</t>
  </si>
  <si>
    <t>Le moteur travaille PMS, hygiène, traçabilité et allergènes avec 6 critères par question, total 20 points.</t>
  </si>
  <si>
    <t>Principe notation</t>
  </si>
  <si>
    <t>La notation est indicative : elle repère les éléments présents ou manquants ; l’appréciation formateur reste prioritaire.</t>
  </si>
  <si>
    <t>Zone technique</t>
  </si>
  <si>
    <t>N3:U32 = calculs et critères actifs ; matrice A55:BQ99 = contenus M01 et références source.</t>
  </si>
  <si>
    <t>Numero</t>
  </si>
  <si>
    <t>Cle</t>
  </si>
  <si>
    <t>Situation_PRO</t>
  </si>
  <si>
    <t>Situation_CFA</t>
  </si>
  <si>
    <t>Question_PRO</t>
  </si>
  <si>
    <t>Question_CFA</t>
  </si>
  <si>
    <t>Consigne_PRO</t>
  </si>
  <si>
    <t>Consigne_CFA</t>
  </si>
  <si>
    <t>Reponse_attendue_PRO</t>
  </si>
  <si>
    <t>Reponse_attendue_CFA</t>
  </si>
  <si>
    <t>Conseil_formateur_PRO</t>
  </si>
  <si>
    <t>Conseil_formateur_CFA</t>
  </si>
  <si>
    <t>Memo_PRO</t>
  </si>
  <si>
    <t>Memo_CFA</t>
  </si>
  <si>
    <t>Critere_1</t>
  </si>
  <si>
    <t>Points_1</t>
  </si>
  <si>
    <t>PRO_KW1_1</t>
  </si>
  <si>
    <t>PRO_KW1_2</t>
  </si>
  <si>
    <t>PRO_KW1_3</t>
  </si>
  <si>
    <t>CFA_KW1_1</t>
  </si>
  <si>
    <t>CFA_KW1_2</t>
  </si>
  <si>
    <t>CFA_KW1_3</t>
  </si>
  <si>
    <t>Critere_2</t>
  </si>
  <si>
    <t>Points_2</t>
  </si>
  <si>
    <t>PRO_KW2_1</t>
  </si>
  <si>
    <t>PRO_KW2_2</t>
  </si>
  <si>
    <t>PRO_KW2_3</t>
  </si>
  <si>
    <t>CFA_KW2_1</t>
  </si>
  <si>
    <t>CFA_KW2_2</t>
  </si>
  <si>
    <t>CFA_KW2_3</t>
  </si>
  <si>
    <t>Critere_3</t>
  </si>
  <si>
    <t>Points_3</t>
  </si>
  <si>
    <t>PRO_KW3_1</t>
  </si>
  <si>
    <t>PRO_KW3_2</t>
  </si>
  <si>
    <t>PRO_KW3_3</t>
  </si>
  <si>
    <t>CFA_KW3_1</t>
  </si>
  <si>
    <t>CFA_KW3_2</t>
  </si>
  <si>
    <t>CFA_KW3_3</t>
  </si>
  <si>
    <t>Critere_4</t>
  </si>
  <si>
    <t>Points_4</t>
  </si>
  <si>
    <t>PRO_KW4_1</t>
  </si>
  <si>
    <t>PRO_KW4_2</t>
  </si>
  <si>
    <t>PRO_KW4_3</t>
  </si>
  <si>
    <t>CFA_KW4_1</t>
  </si>
  <si>
    <t>CFA_KW4_2</t>
  </si>
  <si>
    <t>CFA_KW4_3</t>
  </si>
  <si>
    <t>Critere_5</t>
  </si>
  <si>
    <t>Points_5</t>
  </si>
  <si>
    <t>PRO_KW5_1</t>
  </si>
  <si>
    <t>PRO_KW5_2</t>
  </si>
  <si>
    <t>PRO_KW5_3</t>
  </si>
  <si>
    <t>CFA_KW5_1</t>
  </si>
  <si>
    <t>CFA_KW5_2</t>
  </si>
  <si>
    <t>CFA_KW5_3</t>
  </si>
  <si>
    <t>Critere_6</t>
  </si>
  <si>
    <t>Points_6</t>
  </si>
  <si>
    <t>PRO_KW6_1</t>
  </si>
  <si>
    <t>PRO_KW6_2</t>
  </si>
  <si>
    <t>PRO_KW6_3</t>
  </si>
  <si>
    <t>CFA_KW6_1</t>
  </si>
  <si>
    <t>CFA_KW6_2</t>
  </si>
  <si>
    <t>CFA_KW6_3</t>
  </si>
  <si>
    <t>Source_reference</t>
  </si>
  <si>
    <t>Article_page</t>
  </si>
  <si>
    <t>Source_lien</t>
  </si>
  <si>
    <t>ID_SOCLE</t>
  </si>
  <si>
    <t>Preuve_attendue</t>
  </si>
  <si>
    <t>Risque_non_conformite</t>
  </si>
  <si>
    <t>Statut_derivation</t>
  </si>
  <si>
    <t>M02-001</t>
  </si>
  <si>
    <t>Marchés publics — Principes de la commande publique</t>
  </si>
  <si>
    <t>Obligation terrain : Respecter liberté d'accès, égalité de traitement et transparence lors de la consultation. Preuve à contrôler : Règlement de consultation, publicité, rapport d'analyse, grille de critères.</t>
  </si>
  <si>
    <t>Sur le terrain : Respecter liberté d'accès, égalité de traitement et transparence lors de la consultation. À garder comme preuve : Règlement de consultation, publicité, rapport d'analyse, grille de critères.</t>
  </si>
  <si>
    <t>Comment sécuriser les principes de base de la commande publique dans un marché alimentaire ?</t>
  </si>
  <si>
    <t>Quels documents prouvent que tous les fournisseurs ont été traités pareil ?</t>
  </si>
  <si>
    <t>Identifier l'obligation, citer la preuve attendue et expliquer comment la contrôler dans un marché de restauration collective.</t>
  </si>
  <si>
    <t>Dire ce qu'il faut demander au fournisseur ou vérifier dans les papiers pour que l'achat soit prouvable.</t>
  </si>
  <si>
    <t>La réponse doit citer publicité ou consultation, règlement, critères identiques, analyse tracée et absence de préférence non justifiée.</t>
  </si>
  <si>
    <t>Il faut montrer que les mêmes règles ont été données à tous et que le choix est écrit et vérifiable.</t>
  </si>
  <si>
    <t>Si la réponse reste générale, demander quelle pièce exacte permet de vérifier l'exécution du marché.</t>
  </si>
  <si>
    <t>Si la réponse est trop vague, faire préciser le document à regarder : facture, bon de livraison, BPU ou certificat.</t>
  </si>
  <si>
    <t>BESOIN | DCE | CLAUSE | PREUVE | FACTURE | SUIVI</t>
  </si>
  <si>
    <t>Je vérifie le document, la preuve et la livraison.</t>
  </si>
  <si>
    <t>Point marché : Principes de la commande publique</t>
  </si>
  <si>
    <t>publicite</t>
  </si>
  <si>
    <t>consultation</t>
  </si>
  <si>
    <t>reglement</t>
  </si>
  <si>
    <t>regles</t>
  </si>
  <si>
    <t>donnees</t>
  </si>
  <si>
    <t>choix</t>
  </si>
  <si>
    <t>Pièce de marché ou clause citée</t>
  </si>
  <si>
    <t>criteres</t>
  </si>
  <si>
    <t>identiques</t>
  </si>
  <si>
    <t>analyse</t>
  </si>
  <si>
    <t>ecrit</t>
  </si>
  <si>
    <t>verifiable</t>
  </si>
  <si>
    <t>documents</t>
  </si>
  <si>
    <t>Preuve fournisseur exploitable</t>
  </si>
  <si>
    <t>tracee</t>
  </si>
  <si>
    <t>absence</t>
  </si>
  <si>
    <t>preference</t>
  </si>
  <si>
    <t>Lien réglementaire / CNRC</t>
  </si>
  <si>
    <t>non</t>
  </si>
  <si>
    <t>justifiee</t>
  </si>
  <si>
    <t>Contrôle d’exécution</t>
  </si>
  <si>
    <t>Réponse opérationnelle</t>
  </si>
  <si>
    <t>Code de la commande publique</t>
  </si>
  <si>
    <t>L3</t>
  </si>
  <si>
    <t>https://www.legifrance.gouv.fr/codes/texte_lc/LEGITEXT000037701019/</t>
  </si>
  <si>
    <t>Règlement de consultation, publicité, rapport d'analyse, grille de critères.</t>
  </si>
  <si>
    <t>Contentieux, favoritisme perçu, marché fragilisé.</t>
  </si>
  <si>
    <t>Dérivé de M02 V0.2 relue ; formulation pédagogique à tester dans moteur</t>
  </si>
  <si>
    <t>M02-002</t>
  </si>
  <si>
    <t>Marchés publics — Définition du besoin</t>
  </si>
  <si>
    <t>Obligation terrain : Définir précisément le besoin avant de rédiger le marché. Preuve à contrôler : Expression du besoin, état des consommations, nombre de convives, contraintes de production.</t>
  </si>
  <si>
    <t>Sur le terrain : Définir précisément le besoin avant de rédiger le marché. À garder comme preuve : Expression du besoin, état des consommations, nombre de convives, contraintes de production.</t>
  </si>
  <si>
    <t>Comment formaliser le besoin avant un marché de denrées ou de prestation repas ?</t>
  </si>
  <si>
    <t>Quelles informations faut-il réunir avant de demander des prix ?</t>
  </si>
  <si>
    <t>La réponse doit intégrer les volumes, convives, fréquences, lieux de livraison, contraintes sanitaires, objectifs EGalim et modalités de preuve.</t>
  </si>
  <si>
    <t>Il faut savoir combien on achète, pour qui, quand, avec quelles contraintes et quelles preuves demander.</t>
  </si>
  <si>
    <t>Point marché : Définition du besoin</t>
  </si>
  <si>
    <t>volumes</t>
  </si>
  <si>
    <t>convives</t>
  </si>
  <si>
    <t>frequences</t>
  </si>
  <si>
    <t>combien</t>
  </si>
  <si>
    <t>achete</t>
  </si>
  <si>
    <t>contraintes</t>
  </si>
  <si>
    <t>lieux</t>
  </si>
  <si>
    <t>livraison</t>
  </si>
  <si>
    <t>preuves</t>
  </si>
  <si>
    <t>informations</t>
  </si>
  <si>
    <t>reunir</t>
  </si>
  <si>
    <t>sanitaires</t>
  </si>
  <si>
    <t>objectifs</t>
  </si>
  <si>
    <t>egalim</t>
  </si>
  <si>
    <t>modalites</t>
  </si>
  <si>
    <t>preuve</t>
  </si>
  <si>
    <t>Définition du besoin</t>
  </si>
  <si>
    <t>L2111-1</t>
  </si>
  <si>
    <t>https://www.legifrance.gouv.fr/codes/article_lc/LEGIARTI000037703434</t>
  </si>
  <si>
    <t>Expression du besoin, état des consommations, nombre de convives, contraintes de production.</t>
  </si>
  <si>
    <t>Marché mal calibré, prix inadaptés, offres non comparables.</t>
  </si>
  <si>
    <t>M02-003</t>
  </si>
  <si>
    <t>Marchés publics — Analyse des consommations</t>
  </si>
  <si>
    <t>Obligation terrain : Utiliser l'historique des achats et des menus pour calibrer le besoin. Preuve à contrôler : Exports factures, quantités commandées, menus servis, bilans de consommation.</t>
  </si>
  <si>
    <t>Sur le terrain : Utiliser l'historique des achats et des menus pour calibrer le besoin. À garder comme preuve : Exports factures, quantités commandées, menus servis, bilans de consommation.</t>
  </si>
  <si>
    <t>Pourquoi analyser les consommations avant de rédiger un BPU alimentaire ?</t>
  </si>
  <si>
    <t>Pourquoi regarder les anciennes commandes avant de faire le marché ?</t>
  </si>
  <si>
    <t>La réponse doit relier historique d'achats, volumes réels, saisonnalité, lots et précision du BPU.</t>
  </si>
  <si>
    <t>Les anciennes commandes aident à écrire des quantités réalistes et à éviter un marché faux.</t>
  </si>
  <si>
    <t>Point marché : Analyse des consommations</t>
  </si>
  <si>
    <t>historique</t>
  </si>
  <si>
    <t>d'achats</t>
  </si>
  <si>
    <t>anciennes</t>
  </si>
  <si>
    <t>commandes</t>
  </si>
  <si>
    <t>aident</t>
  </si>
  <si>
    <t>saisonnalite</t>
  </si>
  <si>
    <t>lots</t>
  </si>
  <si>
    <t>precision</t>
  </si>
  <si>
    <t>ecrire</t>
  </si>
  <si>
    <t>quantites</t>
  </si>
  <si>
    <t>realistes</t>
  </si>
  <si>
    <t>bpu</t>
  </si>
  <si>
    <t>faux</t>
  </si>
  <si>
    <t>Clausier CNRC 2026</t>
  </si>
  <si>
    <t>Préparation du besoin</t>
  </si>
  <si>
    <t>https://ma-cantine.agriculture.gouv.fr/static/documents/guide_2026_CNRC_clausier.pdf</t>
  </si>
  <si>
    <t>Exports factures, quantités commandées, menus servis, bilans de consommation.</t>
  </si>
  <si>
    <t>BPU irréaliste, volumes faux, fournisseurs mal positionnés.</t>
  </si>
  <si>
    <t>M02-004</t>
  </si>
  <si>
    <t>Marchés publics — Contraintes de restauration collective</t>
  </si>
  <si>
    <t>Obligation terrain : Décrire les contraintes de production, de livraison et de service propres au site. Preuve à contrôler : CCTP, plan de livraison, horaires, capacités de stockage, contraintes froid/chaud.</t>
  </si>
  <si>
    <t>Sur le terrain : Décrire les contraintes de production, de livraison et de service propres au site. À garder comme preuve : CCTP, plan de livraison, horaires, capacités de stockage, contraintes froid/chaud.</t>
  </si>
  <si>
    <t>Quelles contraintes terrain faut-il écrire dans le CCTP ?</t>
  </si>
  <si>
    <t>Qu'est-ce que le fournisseur doit savoir sur la cuisine avant de livrer ?</t>
  </si>
  <si>
    <t>La réponse doit citer horaires, lieux, accès, stockage, température, délais, volumes et exigences de traçabilité.</t>
  </si>
  <si>
    <t>Le fournisseur doit savoir où livrer, quand, dans quel état, avec quels papiers et quelles températures.</t>
  </si>
  <si>
    <t>Point marché : Contraintes de restauration collective</t>
  </si>
  <si>
    <t>horaires</t>
  </si>
  <si>
    <t>acces</t>
  </si>
  <si>
    <t>livrer</t>
  </si>
  <si>
    <t>papiers</t>
  </si>
  <si>
    <t>temperatures</t>
  </si>
  <si>
    <t>stockage</t>
  </si>
  <si>
    <t>temperature</t>
  </si>
  <si>
    <t>delais</t>
  </si>
  <si>
    <t>qu'est</t>
  </si>
  <si>
    <t>cuisine</t>
  </si>
  <si>
    <t>decrire</t>
  </si>
  <si>
    <t>exigences</t>
  </si>
  <si>
    <t>tracabilite</t>
  </si>
  <si>
    <t>Restauration collective</t>
  </si>
  <si>
    <t>CCTP, plan de livraison, horaires, capacités de stockage, contraintes froid/chaud.</t>
  </si>
  <si>
    <t>Offre séduisante mais inexécutable sur le terrain.</t>
  </si>
  <si>
    <t>M02-005</t>
  </si>
  <si>
    <t>Marchés publics — Budget et estimation</t>
  </si>
  <si>
    <t>Obligation terrain : Estimer la valeur du marché à partir de données sérieuses et traçables. Preuve à contrôler : Historique dépenses, projections, effectifs, prix moyens, hypothèses écrites.</t>
  </si>
  <si>
    <t>Sur le terrain : Estimer la valeur du marché à partir de données sérieuses et traçables. À garder comme preuve : Historique dépenses, projections, effectifs, prix moyens, hypothèses écrites.</t>
  </si>
  <si>
    <t>Comment sécuriser l'estimation financière d'un marché de denrées ?</t>
  </si>
  <si>
    <t>Comment savoir si le budget prévu est réaliste ?</t>
  </si>
  <si>
    <t>La réponse doit citer dépenses antérieures, effectifs, inflation, volumes, lots et hypothèses conservées.</t>
  </si>
  <si>
    <t>On compare les anciennes factures, les effectifs et les prix avant de lancer le marché.</t>
  </si>
  <si>
    <t>Point marché : Budget et estimation</t>
  </si>
  <si>
    <t>depenses</t>
  </si>
  <si>
    <t>anterieures</t>
  </si>
  <si>
    <t>effectifs</t>
  </si>
  <si>
    <t>compare</t>
  </si>
  <si>
    <t>factures</t>
  </si>
  <si>
    <t>inflation</t>
  </si>
  <si>
    <t>prix</t>
  </si>
  <si>
    <t>lancer</t>
  </si>
  <si>
    <t>hypotheses</t>
  </si>
  <si>
    <t>conservees</t>
  </si>
  <si>
    <t>Estimation du besoin</t>
  </si>
  <si>
    <t>L2111-1 / préparation</t>
  </si>
  <si>
    <t>Historique dépenses, projections, effectifs, prix moyens, hypothèses écrites.</t>
  </si>
  <si>
    <t>Mauvais choix de procédure, budget sous-évalué, marché infructueux.</t>
  </si>
  <si>
    <t>M02-006</t>
  </si>
  <si>
    <t>Marchés publics — Gestion directe / concédée</t>
  </si>
  <si>
    <t>Obligation terrain : Adapter les clauses selon gestion directe, marché de denrées ou prestation de restauration. Preuve à contrôler : CCTP, contrat de prestation, bordereaux, engagements du titulaire.</t>
  </si>
  <si>
    <t>Sur le terrain : Adapter les clauses selon gestion directe, marché de denrées ou prestation de restauration. À garder comme preuve : CCTP, contrat de prestation, bordereaux, engagements du titulaire.</t>
  </si>
  <si>
    <t>Pourquoi distinguer gestion directe et prestation de restauration dans M02 ?</t>
  </si>
  <si>
    <t>Pourquoi les documents ne sont pas les mêmes si la cuisine achète ou si un prestataire fournit les repas ?</t>
  </si>
  <si>
    <t>La réponse doit distinguer achat direct de denrées, prestation de repas, responsabilités, facturation et reporting.</t>
  </si>
  <si>
    <t>Si on achète soi-même, on contrôle les factures ; si un prestataire produit, on exige ses preuves.</t>
  </si>
  <si>
    <t>Point marché : Gestion directe / concédée</t>
  </si>
  <si>
    <t>distinguer</t>
  </si>
  <si>
    <t>direct</t>
  </si>
  <si>
    <t>denrees</t>
  </si>
  <si>
    <t>soi</t>
  </si>
  <si>
    <t>controle</t>
  </si>
  <si>
    <t>prestation</t>
  </si>
  <si>
    <t>repas</t>
  </si>
  <si>
    <t>responsabilites</t>
  </si>
  <si>
    <t>prestataire</t>
  </si>
  <si>
    <t>exige</t>
  </si>
  <si>
    <t>facturation</t>
  </si>
  <si>
    <t>reporting</t>
  </si>
  <si>
    <t>Gestion directe et concédée</t>
  </si>
  <si>
    <t>CCTP, contrat de prestation, bordereaux, engagements du titulaire.</t>
  </si>
  <si>
    <t>Preuve EGalim impossible ou responsabilité mal répartie.</t>
  </si>
  <si>
    <t>M02-007</t>
  </si>
  <si>
    <t>Marchés publics — Pièces internes avant DCE</t>
  </si>
  <si>
    <t>Obligation terrain : Préparer les données internes avant rédaction du dossier de consultation. Preuve à contrôler : Liste produits, volumes, lieux, contraintes, objectifs, risques, pièces à exiger.</t>
  </si>
  <si>
    <t>Sur le terrain : Préparer les données internes avant rédaction du dossier de consultation. À garder comme preuve : Liste produits, volumes, lieux, contraintes, objectifs, risques, pièces à exiger.</t>
  </si>
  <si>
    <t>Quels éléments internes préparer avant d'écrire le DCE ?</t>
  </si>
  <si>
    <t>Qu'est-ce qu'on rassemble avant de faire le dossier fournisseur ?</t>
  </si>
  <si>
    <t>La réponse doit intégrer produits, volumes, attentes qualité, traçabilité, modalités de livraison et preuves.</t>
  </si>
  <si>
    <t>On prépare la liste des produits, quantités, contraintes et documents à demander.</t>
  </si>
  <si>
    <t>Point marché : Pièces internes avant DCE</t>
  </si>
  <si>
    <t>attentes</t>
  </si>
  <si>
    <t>qualite</t>
  </si>
  <si>
    <t>prepare</t>
  </si>
  <si>
    <t>liste</t>
  </si>
  <si>
    <t>Préparation du DCE</t>
  </si>
  <si>
    <t>Liste produits, volumes, lieux, contraintes, objectifs, risques, pièces à exiger.</t>
  </si>
  <si>
    <t>DCE incomplet, réponses fournisseur imprécises.</t>
  </si>
  <si>
    <t>M02-008</t>
  </si>
  <si>
    <t>Marchés publics — Sourcing</t>
  </si>
  <si>
    <t>Obligation terrain : Réaliser un sourcing sans fausser la concurrence. Preuve à contrôler : Compte rendu sourcing, liste fournisseurs consultés, questions posées.</t>
  </si>
  <si>
    <t>Sur le terrain : Réaliser un sourcing sans fausser la concurrence. À garder comme preuve : Compte rendu sourcing, liste fournisseurs consultés, questions posées.</t>
  </si>
  <si>
    <t>Comment réaliser un sourcing alimentaire sans favoritisme ?</t>
  </si>
  <si>
    <t>Comment demander des informations aux fournisseurs sans en avantager un ?</t>
  </si>
  <si>
    <t>La réponse doit citer consultation ouverte, traçabilité des échanges, absence de spécification sur mesure et égalité d'information.</t>
  </si>
  <si>
    <t>On peut se renseigner, mais on garde une trace et on ne prépare pas le marché pour un seul fournisseur.</t>
  </si>
  <si>
    <t>Point marché : Sourcing</t>
  </si>
  <si>
    <t>ouverte</t>
  </si>
  <si>
    <t>peut</t>
  </si>
  <si>
    <t>renseigner</t>
  </si>
  <si>
    <t>mais</t>
  </si>
  <si>
    <t>echanges</t>
  </si>
  <si>
    <t>specification</t>
  </si>
  <si>
    <t>garde</t>
  </si>
  <si>
    <t>trace</t>
  </si>
  <si>
    <t>mesure</t>
  </si>
  <si>
    <t>egalite</t>
  </si>
  <si>
    <t>d'information</t>
  </si>
  <si>
    <t>pas</t>
  </si>
  <si>
    <t>seul</t>
  </si>
  <si>
    <t>Études et échanges préalables</t>
  </si>
  <si>
    <t>R2111-1</t>
  </si>
  <si>
    <t>https://www.legifrance.gouv.fr/codes/article_lc/LEGIARTI000037731045</t>
  </si>
  <si>
    <t>Compte rendu sourcing, liste fournisseurs consultés, questions posées.</t>
  </si>
  <si>
    <t>Concurrence faussée ou clauses irréalistes.</t>
  </si>
  <si>
    <t>M02-009</t>
  </si>
  <si>
    <t>Obligation terrain : Distinguer information marché et négociation anticipée. Preuve à contrôler : Compte rendu réunion, supports transmis, informations communes.</t>
  </si>
  <si>
    <t>Sur le terrain : Distinguer information marché et négociation anticipée. À garder comme preuve : Compte rendu réunion, supports transmis, informations communes.</t>
  </si>
  <si>
    <t>Quelle limite poser aux échanges fournisseurs avant consultation ?</t>
  </si>
  <si>
    <t>Qu'est-ce qu'on ne doit pas promettre à un fournisseur avant le marché ?</t>
  </si>
  <si>
    <t>La réponse doit rappeler que les échanges préalables servent à comprendre l'offre disponible sans donner d'avantage concurrentiel.</t>
  </si>
  <si>
    <t>On écoute les fournisseurs, mais on ne promet rien et on ne donne pas d'information privilégiée.</t>
  </si>
  <si>
    <t>rappeler</t>
  </si>
  <si>
    <t>prealables</t>
  </si>
  <si>
    <t>ecoute</t>
  </si>
  <si>
    <t>promet</t>
  </si>
  <si>
    <t>servent</t>
  </si>
  <si>
    <t>comprendre</t>
  </si>
  <si>
    <t>l'offre</t>
  </si>
  <si>
    <t>rien</t>
  </si>
  <si>
    <t>donne</t>
  </si>
  <si>
    <t>disponible</t>
  </si>
  <si>
    <t>donner</t>
  </si>
  <si>
    <t>d'avantage</t>
  </si>
  <si>
    <t>privilegiee</t>
  </si>
  <si>
    <t>concurrentiel</t>
  </si>
  <si>
    <t>Compte rendu réunion, supports transmis, informations communes.</t>
  </si>
  <si>
    <t>M02-010</t>
  </si>
  <si>
    <t>Obligation terrain : Vérifier la disponibilité réelle des produits attendus selon saison et filière. Preuve à contrôler : Retours sourcing, calendriers saisonniers, capacités fournisseurs.</t>
  </si>
  <si>
    <t>Sur le terrain : Vérifier la disponibilité réelle des produits attendus selon saison et filière. À garder comme preuve : Retours sourcing, calendriers saisonniers, capacités fournisseurs.</t>
  </si>
  <si>
    <t>Pourquoi vérifier la disponibilité des produits avant de rédiger le CCTP ?</t>
  </si>
  <si>
    <t>Pourquoi demander si les produits existent vraiment aux périodes prévues ?</t>
  </si>
  <si>
    <t>La réponse doit relier disponibilité, saisonnalité, volumes, substitutions prévues et clauses réalistes.</t>
  </si>
  <si>
    <t>Cela évite de demander un produit impossible à fournir ou trop cher hors saison.</t>
  </si>
  <si>
    <t>disponibilite</t>
  </si>
  <si>
    <t>evite</t>
  </si>
  <si>
    <t>impossible</t>
  </si>
  <si>
    <t>fournir</t>
  </si>
  <si>
    <t>substitutions</t>
  </si>
  <si>
    <t>prevues</t>
  </si>
  <si>
    <t>clauses</t>
  </si>
  <si>
    <t>trop</t>
  </si>
  <si>
    <t>cher</t>
  </si>
  <si>
    <t>hors</t>
  </si>
  <si>
    <t>saison</t>
  </si>
  <si>
    <t>Retours sourcing, calendriers saisonniers, capacités fournisseurs.</t>
  </si>
  <si>
    <t>M02-011</t>
  </si>
  <si>
    <t>Obligation terrain : Identifier capacités de livraison, fréquence, température et zones couvertes. Preuve à contrôler : Fiches fournisseurs, tournées, horaires, agréments, transport froid.</t>
  </si>
  <si>
    <t>Sur le terrain : Identifier capacités de livraison, fréquence, température et zones couvertes. À garder comme preuve : Fiches fournisseurs, tournées, horaires, agréments, transport froid.</t>
  </si>
  <si>
    <t>Comment intégrer la capacité logistique au marché ?</t>
  </si>
  <si>
    <t>Que doit prouver le fournisseur sur ses livraisons ?</t>
  </si>
  <si>
    <t>La réponse doit citer fréquence, horaires, température, véhicules adaptés, traçabilité et gestion des retards.</t>
  </si>
  <si>
    <t>Il doit pouvoir livrer au bon endroit, au bon moment, à la bonne température.</t>
  </si>
  <si>
    <t>frequence</t>
  </si>
  <si>
    <t>pouvoir</t>
  </si>
  <si>
    <t>bon</t>
  </si>
  <si>
    <t>vehicules</t>
  </si>
  <si>
    <t>adaptes</t>
  </si>
  <si>
    <t>endroit</t>
  </si>
  <si>
    <t>moment</t>
  </si>
  <si>
    <t>bonne</t>
  </si>
  <si>
    <t>gestion</t>
  </si>
  <si>
    <t>retards</t>
  </si>
  <si>
    <t>Fiches fournisseurs, tournées, horaires, agréments, transport froid.</t>
  </si>
  <si>
    <t>M02-012</t>
  </si>
  <si>
    <t>Obligation terrain : Étudier les filières sans réserver illégalement le marché au local. Preuve à contrôler : Compte rendu sourcing, critères liés objet, allotissement adapté.</t>
  </si>
  <si>
    <t>Sur le terrain : Étudier les filières sans réserver illégalement le marché au local. À garder comme preuve : Compte rendu sourcing, critères liés objet, allotissement adapté.</t>
  </si>
  <si>
    <t>Comment travailler les filières territoriales sans écrire une préférence locale interdite ?</t>
  </si>
  <si>
    <t>Comment aider les petits producteurs sans écrire 'local obligatoire' ?</t>
  </si>
  <si>
    <t>La réponse doit privilégier allotissement, fraîcheur, saisonnalité, délai, qualité et organisation plutôt qu'une préférence géographique brute.</t>
  </si>
  <si>
    <t>On facilite l'accès par les lots et les contraintes utiles, sans choisir seulement parce que c'est local.</t>
  </si>
  <si>
    <t>privilegier</t>
  </si>
  <si>
    <t>allotissement</t>
  </si>
  <si>
    <t>fraicheur</t>
  </si>
  <si>
    <t>facilite</t>
  </si>
  <si>
    <t>l'acces</t>
  </si>
  <si>
    <t>delai</t>
  </si>
  <si>
    <t>utiles</t>
  </si>
  <si>
    <t>choisir</t>
  </si>
  <si>
    <t>organisation</t>
  </si>
  <si>
    <t>plutot</t>
  </si>
  <si>
    <t>qu'une</t>
  </si>
  <si>
    <t>seulement</t>
  </si>
  <si>
    <t>parce</t>
  </si>
  <si>
    <t>c'est</t>
  </si>
  <si>
    <t>geographique</t>
  </si>
  <si>
    <t>brute</t>
  </si>
  <si>
    <t>local</t>
  </si>
  <si>
    <t>Compte rendu sourcing, critères liés objet, allotissement adapté.</t>
  </si>
  <si>
    <t>M02-013</t>
  </si>
  <si>
    <t>Obligation terrain : Identifier les labels pertinents et prévoir les équivalences acceptables. Preuve à contrôler : Liste labels, caractéristiques demandées, preuves équivalentes admises.</t>
  </si>
  <si>
    <t>Sur le terrain : Identifier les labels pertinents et prévoir les équivalences acceptables. À garder comme preuve : Liste labels, caractéristiques demandées, preuves équivalentes admises.</t>
  </si>
  <si>
    <t>Comment demander un label dans un marché sans exclure abusivement ?</t>
  </si>
  <si>
    <t>Comment demander un signe de qualité en acceptant une preuve équivalente ?</t>
  </si>
  <si>
    <t>La réponse doit citer lien avec l'objet, caractéristiques attendues, label ou équivalent, document de preuve.</t>
  </si>
  <si>
    <t>On peut demander un label, mais on doit regarder ce qu'il prouve et accepter l'équivalent.</t>
  </si>
  <si>
    <t>lien</t>
  </si>
  <si>
    <t>l'objet</t>
  </si>
  <si>
    <t>caracteristiques</t>
  </si>
  <si>
    <t>label</t>
  </si>
  <si>
    <t>equivalent</t>
  </si>
  <si>
    <t>document</t>
  </si>
  <si>
    <t>regarder</t>
  </si>
  <si>
    <t>qu'il</t>
  </si>
  <si>
    <t>prouve</t>
  </si>
  <si>
    <t>accepter</t>
  </si>
  <si>
    <t>l'equivalent</t>
  </si>
  <si>
    <t>Liste labels, caractéristiques demandées, preuves équivalentes admises.</t>
  </si>
  <si>
    <t>M02-014</t>
  </si>
  <si>
    <t>Marchés publics — Allotissement</t>
  </si>
  <si>
    <t>Obligation terrain : Passer en lots séparés quand des prestations distinctes sont identifiables. Preuve à contrôler : DCE, tableau des lots, justification de l'allotissement.</t>
  </si>
  <si>
    <t>Sur le terrain : Passer en lots séparés quand des prestations distinctes sont identifiables. À garder comme preuve : DCE, tableau des lots, justification de l'allotissement.</t>
  </si>
  <si>
    <t>Pourquoi allotir les denrées alimentaires ?</t>
  </si>
  <si>
    <t>Pourquoi séparer les familles de produits ?</t>
  </si>
  <si>
    <t>La réponse doit citer lots distincts, accès PME/fournisseurs spécialisés, comparaison claire et suivi par famille.</t>
  </si>
  <si>
    <t>Séparer les lots permet à plusieurs fournisseurs de répondre sur ce qu'ils savent faire.</t>
  </si>
  <si>
    <t>Point marché : Allotissement</t>
  </si>
  <si>
    <t>distincts</t>
  </si>
  <si>
    <t>separer</t>
  </si>
  <si>
    <t>permet</t>
  </si>
  <si>
    <t>pme</t>
  </si>
  <si>
    <t>specialises</t>
  </si>
  <si>
    <t>comparaison</t>
  </si>
  <si>
    <t>plusieurs</t>
  </si>
  <si>
    <t>repondre</t>
  </si>
  <si>
    <t>qu'ils</t>
  </si>
  <si>
    <t>claire</t>
  </si>
  <si>
    <t>suivi</t>
  </si>
  <si>
    <t>famille</t>
  </si>
  <si>
    <t>savent</t>
  </si>
  <si>
    <t>Allotissement, procédure, consultation</t>
  </si>
  <si>
    <t>Articles et guides liés</t>
  </si>
  <si>
    <t>https://www.legifrance.gouv.fr/codes/article_lc/LEGIARTI000037703512</t>
  </si>
  <si>
    <t>DCE, tableau des lots, justification de l'allotissement.</t>
  </si>
  <si>
    <t>Risque de procédure fragile, offres non comparables ou exécution difficile.</t>
  </si>
  <si>
    <t>M02-015</t>
  </si>
  <si>
    <t>Marchés publics — Non-allotissement</t>
  </si>
  <si>
    <t>Obligation terrain : Justifier explicitement tout choix de ne pas allotir lorsque cela est envisagé. Preuve à contrôler : Note de justification, rapport de présentation, analyse organisationnelle.</t>
  </si>
  <si>
    <t>Sur le terrain : Justifier explicitement tout choix de ne pas allotir lorsque cela est envisagé. À garder comme preuve : Note de justification, rapport de présentation, analyse organisationnelle.</t>
  </si>
  <si>
    <t>Dans quels cas peut-on ne pas allotir un marché alimentaire ?</t>
  </si>
  <si>
    <t>Quand peut-on éviter de faire plusieurs lots ?</t>
  </si>
  <si>
    <t>La réponse doit citer impossibilité d'organisation, difficulté technique, coût excessif ou concurrence restreinte, avec justification écrite.</t>
  </si>
  <si>
    <t>Il faut expliquer par écrit pourquoi des lots séparés ne sont pas possibles ou pas adaptés.</t>
  </si>
  <si>
    <t>Point marché : Non-allotissement</t>
  </si>
  <si>
    <t>impossibilite</t>
  </si>
  <si>
    <t>d'organisation</t>
  </si>
  <si>
    <t>difficulte</t>
  </si>
  <si>
    <t>separes</t>
  </si>
  <si>
    <t>technique</t>
  </si>
  <si>
    <t>cout</t>
  </si>
  <si>
    <t>excessif</t>
  </si>
  <si>
    <t>possibles</t>
  </si>
  <si>
    <t>concurrence</t>
  </si>
  <si>
    <t>restreinte</t>
  </si>
  <si>
    <t>justification</t>
  </si>
  <si>
    <t>ecrite</t>
  </si>
  <si>
    <t>https://www.legifrance.gouv.fr/codes/article_lc/LEGIARTI000048246714</t>
  </si>
  <si>
    <t>Note de justification, rapport de présentation, analyse organisationnelle.</t>
  </si>
  <si>
    <t>M02-016</t>
  </si>
  <si>
    <t>Marchés publics — Taille des lots</t>
  </si>
  <si>
    <t>Obligation terrain : Définir une taille de lot accessible et cohérente avec le terrain. Preuve à contrôler : Tableau lots, volumes estimés, lieux, fréquence livraison.</t>
  </si>
  <si>
    <t>Sur le terrain : Définir une taille de lot accessible et cohérente avec le terrain. À garder comme preuve : Tableau lots, volumes estimés, lieux, fréquence livraison.</t>
  </si>
  <si>
    <t>Comment dimensionner un lot pour qu'il reste accessible et contrôlable ?</t>
  </si>
  <si>
    <t>Comment éviter un lot trop gros ou trop petit ?</t>
  </si>
  <si>
    <t>La réponse doit relier famille produit, volume, fréquence, fournisseurs capables et suivi factures.</t>
  </si>
  <si>
    <t>Un lot doit correspondre à une vraie famille de produits et rester livrable.</t>
  </si>
  <si>
    <t>Point marché : Taille des lots</t>
  </si>
  <si>
    <t>volume</t>
  </si>
  <si>
    <t>lot</t>
  </si>
  <si>
    <t>correspondre</t>
  </si>
  <si>
    <t>vraie</t>
  </si>
  <si>
    <t>capables</t>
  </si>
  <si>
    <t>rester</t>
  </si>
  <si>
    <t>livrable</t>
  </si>
  <si>
    <t>Tableau lots, volumes estimés, lieux, fréquence livraison.</t>
  </si>
  <si>
    <t>M02-017</t>
  </si>
  <si>
    <t>Marchés publics — Lots techniques</t>
  </si>
  <si>
    <t>Obligation terrain : Distinguer denrées, prestation repas, logistique et services associés. Preuve à contrôler : DCE, CCTP par lot, bordereaux séparés.</t>
  </si>
  <si>
    <t>Sur le terrain : Distinguer denrées, prestation repas, logistique et services associés. À garder comme preuve : DCE, CCTP par lot, bordereaux séparés.</t>
  </si>
  <si>
    <t>Pourquoi éviter de mélanger produits et prestations dans un même lot flou ?</t>
  </si>
  <si>
    <t>Pourquoi séparer les produits, le service ou la livraison quand c'est nécessaire ?</t>
  </si>
  <si>
    <t>La réponse doit citer objet clair, prix comparables, responsabilité du titulaire et preuves distinctes.</t>
  </si>
  <si>
    <t>Si tout est mélangé, on ne sait plus ce qui est acheté ni qui doit prouver quoi.</t>
  </si>
  <si>
    <t>Point marché : Lots techniques</t>
  </si>
  <si>
    <t>objet</t>
  </si>
  <si>
    <t>clair</t>
  </si>
  <si>
    <t>tout</t>
  </si>
  <si>
    <t>melange</t>
  </si>
  <si>
    <t>sait</t>
  </si>
  <si>
    <t>comparables</t>
  </si>
  <si>
    <t>responsabilite</t>
  </si>
  <si>
    <t>titulaire</t>
  </si>
  <si>
    <t>prouver</t>
  </si>
  <si>
    <t>distinctes</t>
  </si>
  <si>
    <t>DCE, CCTP par lot, bordereaux séparés.</t>
  </si>
  <si>
    <t>M02-018</t>
  </si>
  <si>
    <t>Marchés publics — Durée marché</t>
  </si>
  <si>
    <t>Obligation terrain : Fixer une durée adaptée au besoin, aux prix et au suivi des objectifs. Preuve à contrôler : CCAP, acte d'engagement, calendrier, clause reconduction.</t>
  </si>
  <si>
    <t>Sur le terrain : Fixer une durée adaptée au besoin, aux prix et au suivi des objectifs. À garder comme preuve : CCAP, acte d'engagement, calendrier, clause reconduction.</t>
  </si>
  <si>
    <t>Pourquoi la durée du marché alimentaire doit-elle être maîtrisée ?</t>
  </si>
  <si>
    <t>Pourquoi ne pas faire un marché trop long sans contrôle ?</t>
  </si>
  <si>
    <t>La réponse doit relier durée, stabilité fournisseurs, prix, saisonnalité, bilan annuel et possibilités de correction.</t>
  </si>
  <si>
    <t>La durée doit laisser travailler le fournisseur mais permettre de corriger si cela ne va pas.</t>
  </si>
  <si>
    <t>Point marché : Durée marché</t>
  </si>
  <si>
    <t>duree</t>
  </si>
  <si>
    <t>stabilite</t>
  </si>
  <si>
    <t>laisser</t>
  </si>
  <si>
    <t>travailler</t>
  </si>
  <si>
    <t>bilan</t>
  </si>
  <si>
    <t>annuel</t>
  </si>
  <si>
    <t>permettre</t>
  </si>
  <si>
    <t>corriger</t>
  </si>
  <si>
    <t>possibilites</t>
  </si>
  <si>
    <t>correction</t>
  </si>
  <si>
    <t>CCAP, acte d'engagement, calendrier, clause reconduction.</t>
  </si>
  <si>
    <t>M02-019</t>
  </si>
  <si>
    <t>Marchés publics — Reconduction</t>
  </si>
  <si>
    <t>Obligation terrain : Prévoir les conditions de reconduction et de non-reconduction. Preuve à contrôler : CCAP, clause reconduction, bilan exécution.</t>
  </si>
  <si>
    <t>Sur le terrain : Prévoir les conditions de reconduction et de non-reconduction. À garder comme preuve : CCAP, clause reconduction, bilan exécution.</t>
  </si>
  <si>
    <t>Comment encadrer la reconduction d'un marché de restauration ?</t>
  </si>
  <si>
    <t>Que faut-il vérifier avant de continuer avec le même fournisseur ?</t>
  </si>
  <si>
    <t>La réponse doit citer bilan qualité, prix, preuves, non-conformités et décision tracée.</t>
  </si>
  <si>
    <t>Avant de continuer, on regarde si le fournisseur respecte ses engagements.</t>
  </si>
  <si>
    <t>Point marché : Reconduction</t>
  </si>
  <si>
    <t>continuer</t>
  </si>
  <si>
    <t>regarde</t>
  </si>
  <si>
    <t>respecte</t>
  </si>
  <si>
    <t>conformites</t>
  </si>
  <si>
    <t>engagements</t>
  </si>
  <si>
    <t>verifier</t>
  </si>
  <si>
    <t>prevoir</t>
  </si>
  <si>
    <t>decision</t>
  </si>
  <si>
    <t>CCAP, clause reconduction, bilan exécution.</t>
  </si>
  <si>
    <t>M02-020</t>
  </si>
  <si>
    <t>Marchés publics — Variantes</t>
  </si>
  <si>
    <t>Obligation terrain : Autoriser ou interdire clairement les variantes et en fixer les exigences minimales. Preuve à contrôler : RC, CCTP, exigences minimales, tableau analyse.</t>
  </si>
  <si>
    <t>Sur le terrain : Autoriser ou interdire clairement les variantes et en fixer les exigences minimales. À garder comme preuve : RC, CCTP, exigences minimales, tableau analyse.</t>
  </si>
  <si>
    <t>Comment encadrer les variantes dans un marché alimentaire ?</t>
  </si>
  <si>
    <t>Quand un fournisseur propose autre chose, comment le comparer ?</t>
  </si>
  <si>
    <t>La réponse doit citer autorisation/interdiction, exigences minimales, présentation distincte et comparaison objective.</t>
  </si>
  <si>
    <t>Les variantes doivent être prévues dans les règles, sinon les offres ne sont pas comparables.</t>
  </si>
  <si>
    <t>Point marché : Variantes</t>
  </si>
  <si>
    <t>autorisation</t>
  </si>
  <si>
    <t>interdiction</t>
  </si>
  <si>
    <t>variantes</t>
  </si>
  <si>
    <t>minimales</t>
  </si>
  <si>
    <t>presentation</t>
  </si>
  <si>
    <t>distincte</t>
  </si>
  <si>
    <t>sinon</t>
  </si>
  <si>
    <t>offres</t>
  </si>
  <si>
    <t>objective</t>
  </si>
  <si>
    <t>https://www.legifrance.gouv.fr/codes/id/LEGISCTA000037730529</t>
  </si>
  <si>
    <t>RC, CCTP, exigences minimales, tableau analyse.</t>
  </si>
  <si>
    <t>M02-021</t>
  </si>
  <si>
    <t>Marchés publics — Échantillons</t>
  </si>
  <si>
    <t>Obligation terrain : Prévoir si des échantillons sont demandés et comment ils sont évalués. Preuve à contrôler : RC, protocole test, grille dégustation, conservation traces.</t>
  </si>
  <si>
    <t>Sur le terrain : Prévoir si des échantillons sont demandés et comment ils sont évalués. À garder comme preuve : RC, protocole test, grille dégustation, conservation traces.</t>
  </si>
  <si>
    <t>Comment rendre l'évaluation des échantillons défendable ?</t>
  </si>
  <si>
    <t>Comment noter un produit goûté sans être injuste ?</t>
  </si>
  <si>
    <t>La réponse doit citer critères annoncés, panel, grille, conditions identiques et traçabilité.</t>
  </si>
  <si>
    <t>On goûte avec la même méthode pour tous et on garde la grille de notation.</t>
  </si>
  <si>
    <t>Point marché : Échantillons</t>
  </si>
  <si>
    <t>annonces</t>
  </si>
  <si>
    <t>panel</t>
  </si>
  <si>
    <t>goute</t>
  </si>
  <si>
    <t>methode</t>
  </si>
  <si>
    <t>grille</t>
  </si>
  <si>
    <t>conditions</t>
  </si>
  <si>
    <t>notation</t>
  </si>
  <si>
    <t>noter</t>
  </si>
  <si>
    <t>RC, protocole test, grille dégustation, conservation traces.</t>
  </si>
  <si>
    <t>M02-022</t>
  </si>
  <si>
    <t>Marchés publics — DCE / pièces contractuelles</t>
  </si>
  <si>
    <t>Obligation terrain : Constituer un DCE complet et cohérent. Preuve à contrôler : RC, CCTP, CCAP, AE, BPU, DQE éventuel.</t>
  </si>
  <si>
    <t>Sur le terrain : Constituer un DCE complet et cohérent. À garder comme preuve : RC, CCTP, CCAP, AE, BPU, DQE éventuel.</t>
  </si>
  <si>
    <t>Quelles pièces doivent rester cohérentes dans le DCE ?</t>
  </si>
  <si>
    <t>Quels papiers du marché doivent dire la même chose ?</t>
  </si>
  <si>
    <t>La réponse doit citer RC, CCTP, CCAP, AE, BPU et éviter les contradictions entre pièces.</t>
  </si>
  <si>
    <t>Les règles, les produits demandés et les prix doivent correspondre partout.</t>
  </si>
  <si>
    <t>Point marché : DCE / pièces contractuelles</t>
  </si>
  <si>
    <t>rc</t>
  </si>
  <si>
    <t>cctp</t>
  </si>
  <si>
    <t>ccap</t>
  </si>
  <si>
    <t>demandes</t>
  </si>
  <si>
    <t>contradictions</t>
  </si>
  <si>
    <t>pieces</t>
  </si>
  <si>
    <t>partout</t>
  </si>
  <si>
    <t>Dossier de consultation</t>
  </si>
  <si>
    <t>DCE</t>
  </si>
  <si>
    <t>RC, CCTP, CCAP, AE, BPU, DQE éventuel.</t>
  </si>
  <si>
    <t>DCE incomplet, clauses inapplicables ou offres difficilement comparables.</t>
  </si>
  <si>
    <t>M02-023</t>
  </si>
  <si>
    <t>Obligation terrain : Indiquer clairement les règles de réponse et d'analyse des offres. Preuve à contrôler : Règlement de consultation, critères, pondération, pièces demandées.</t>
  </si>
  <si>
    <t>Sur le terrain : Indiquer clairement les règles de réponse et d'analyse des offres. À garder comme preuve : Règlement de consultation, critères, pondération, pièces demandées.</t>
  </si>
  <si>
    <t>Que doit contenir le RC pour rendre l'analyse défendable ?</t>
  </si>
  <si>
    <t>Quelles règles le fournisseur doit-il connaître avant de répondre ?</t>
  </si>
  <si>
    <t>La réponse doit citer documents à remettre, date limite, critères, pondération, échantillons éventuels et variantes.</t>
  </si>
  <si>
    <t>Le fournisseur doit savoir quoi fournir, comment répondre et comment son offre sera jugée.</t>
  </si>
  <si>
    <t>remettre</t>
  </si>
  <si>
    <t>date</t>
  </si>
  <si>
    <t>offre</t>
  </si>
  <si>
    <t>limite</t>
  </si>
  <si>
    <t>ponderation</t>
  </si>
  <si>
    <t>sera</t>
  </si>
  <si>
    <t>jugee</t>
  </si>
  <si>
    <t>echantillons</t>
  </si>
  <si>
    <t>eventuels</t>
  </si>
  <si>
    <t>Règlement de consultation, critères, pondération, pièces demandées.</t>
  </si>
  <si>
    <t>M02-024</t>
  </si>
  <si>
    <t>Obligation terrain : Décrire les prestations attendues en termes contrôlables. Preuve à contrôler : CCTP, fiches produits, modalités livraison, preuves qualité.</t>
  </si>
  <si>
    <t>Sur le terrain : Décrire les prestations attendues en termes contrôlables. À garder comme preuve : CCTP, fiches produits, modalités livraison, preuves qualité.</t>
  </si>
  <si>
    <t>Comment rédiger un CCTP alimentaire contrôlable ?</t>
  </si>
  <si>
    <t>Comment écrire ce qu'on veut acheter sans rester vague ?</t>
  </si>
  <si>
    <t>La réponse doit citer familles produits, caractéristiques, livraison, température, traçabilité, qualité et preuves.</t>
  </si>
  <si>
    <t>Il faut écrire précisément le produit, la livraison et les documents à fournir.</t>
  </si>
  <si>
    <t>familles</t>
  </si>
  <si>
    <t>precisement</t>
  </si>
  <si>
    <t>qu'on</t>
  </si>
  <si>
    <t>CCTP, fiches produits, modalités livraison, preuves qualité.</t>
  </si>
  <si>
    <t>M02-025</t>
  </si>
  <si>
    <t>Obligation terrain : Définir les règles administratives d'exécution. Preuve à contrôler : CCAP, délais, pénalités, révision prix, reconduction.</t>
  </si>
  <si>
    <t>Sur le terrain : Définir les règles administratives d'exécution. À garder comme preuve : CCAP, délais, pénalités, révision prix, reconduction.</t>
  </si>
  <si>
    <t>Quels points du CCAP sont essentiels en restauration collective ?</t>
  </si>
  <si>
    <t>Quelles règles fixent les délais, paiements et sanctions ?</t>
  </si>
  <si>
    <t>La réponse doit citer délais, pénalités, facturation, révision, résiliation, reconduction et obligations de reporting.</t>
  </si>
  <si>
    <t>Le CCAP fixe comment le marché vit après la signature.</t>
  </si>
  <si>
    <t>penalites</t>
  </si>
  <si>
    <t>fixe</t>
  </si>
  <si>
    <t>vit</t>
  </si>
  <si>
    <t>revision</t>
  </si>
  <si>
    <t>resiliation</t>
  </si>
  <si>
    <t>reconduction</t>
  </si>
  <si>
    <t>signature</t>
  </si>
  <si>
    <t>fixent</t>
  </si>
  <si>
    <t>obligations</t>
  </si>
  <si>
    <t>CCAP, délais, pénalités, révision prix, reconduction.</t>
  </si>
  <si>
    <t>M02-026</t>
  </si>
  <si>
    <t>Obligation terrain : Construire un BPU lisible, exploitable et compatible avec les factures. Preuve à contrôler : BPU, familles produits, unités, conditionnements, références.</t>
  </si>
  <si>
    <t>Sur le terrain : Construire un BPU lisible, exploitable et compatible avec les factures. À garder comme preuve : BPU, familles produits, unités, conditionnements, références.</t>
  </si>
  <si>
    <t>Pourquoi le BPU est central pour le contrôle des achats ?</t>
  </si>
  <si>
    <t>Pourquoi la liste des prix doit être très claire ?</t>
  </si>
  <si>
    <t>La réponse doit citer unité, conditionnement, famille, label, origine si demandée, prix et lien facture.</t>
  </si>
  <si>
    <t>Le BPU sert à vérifier si la facture correspond au marché.</t>
  </si>
  <si>
    <t>unite</t>
  </si>
  <si>
    <t>conditionnement</t>
  </si>
  <si>
    <t>sert</t>
  </si>
  <si>
    <t>origine</t>
  </si>
  <si>
    <t>demandee</t>
  </si>
  <si>
    <t>facture</t>
  </si>
  <si>
    <t>correspond</t>
  </si>
  <si>
    <t>BPU, familles produits, unités, conditionnements, références.</t>
  </si>
  <si>
    <t>M02-027</t>
  </si>
  <si>
    <t>Obligation terrain : Utiliser un DQE ou scénario de comparaison sans le confondre avec les volumes garantis. Preuve à contrôler : DQE, hypothèses, profil de consommation.</t>
  </si>
  <si>
    <t>Sur le terrain : Utiliser un DQE ou scénario de comparaison sans le confondre avec les volumes garantis. À garder comme preuve : DQE, hypothèses, profil de consommation.</t>
  </si>
  <si>
    <t>Quelle précaution prendre avec un DQE alimentaire ?</t>
  </si>
  <si>
    <t>Pourquoi le total de comparaison n'est pas forcément ce qu'on achètera vraiment ?</t>
  </si>
  <si>
    <t>La réponse doit citer scénario d'analyse, hypothèses, non-garantie des volumes sauf mention, et cohérence avec besoin.</t>
  </si>
  <si>
    <t>Le DQE aide à comparer, mais il ne remplace pas les commandes réelles.</t>
  </si>
  <si>
    <t>scenario</t>
  </si>
  <si>
    <t>d'analyse</t>
  </si>
  <si>
    <t>dqe</t>
  </si>
  <si>
    <t>aide</t>
  </si>
  <si>
    <t>comparer</t>
  </si>
  <si>
    <t>garantie</t>
  </si>
  <si>
    <t>remplace</t>
  </si>
  <si>
    <t>sauf</t>
  </si>
  <si>
    <t>mention</t>
  </si>
  <si>
    <t>coherence</t>
  </si>
  <si>
    <t>besoin</t>
  </si>
  <si>
    <t>DQE, hypothèses, profil de consommation.</t>
  </si>
  <si>
    <t>M02-028</t>
  </si>
  <si>
    <t>Obligation terrain : Demander un mémoire technique utile, pas décoratif. Preuve à contrôler : Cadre mémoire technique, réponses fournisseur, annexes preuves.</t>
  </si>
  <si>
    <t>Sur le terrain : Demander un mémoire technique utile, pas décoratif. À garder comme preuve : Cadre mémoire technique, réponses fournisseur, annexes preuves.</t>
  </si>
  <si>
    <t>Comment rendre le mémoire technique exploitable ?</t>
  </si>
  <si>
    <t>Quelles questions poser au fournisseur pour savoir s'il saura faire ?</t>
  </si>
  <si>
    <t>La réponse doit citer organisation, traçabilité, livraison, qualité, substitutions, reporting et preuves demandées.</t>
  </si>
  <si>
    <t>Le mémoire doit répondre à des questions concrètes, pas seulement promettre de bien faire.</t>
  </si>
  <si>
    <t>memoire</t>
  </si>
  <si>
    <t>questions</t>
  </si>
  <si>
    <t>concretes</t>
  </si>
  <si>
    <t>demandees</t>
  </si>
  <si>
    <t>promettre</t>
  </si>
  <si>
    <t>Cadre mémoire technique, réponses fournisseur, annexes preuves.</t>
  </si>
  <si>
    <t>M02-029</t>
  </si>
  <si>
    <t>Obligation terrain : Fournir un cadre de réponse pour comparer les offres. Preuve à contrôler : Tableau réponse, grille mémoire, format demandé.</t>
  </si>
  <si>
    <t>Sur le terrain : Fournir un cadre de réponse pour comparer les offres. À garder comme preuve : Tableau réponse, grille mémoire, format demandé.</t>
  </si>
  <si>
    <t>Pourquoi imposer un cadre de réponse fournisseur ?</t>
  </si>
  <si>
    <t>Pourquoi demander aux fournisseurs de répondre dans le même tableau ?</t>
  </si>
  <si>
    <t>La réponse doit citer comparabilité, pièces homogènes, gain d'analyse et réduction des réponses floues.</t>
  </si>
  <si>
    <t>Tous répondent dans la même forme, donc on compare mieux.</t>
  </si>
  <si>
    <t>comparabilite</t>
  </si>
  <si>
    <t>homogenes</t>
  </si>
  <si>
    <t>repondent</t>
  </si>
  <si>
    <t>forme</t>
  </si>
  <si>
    <t>gain</t>
  </si>
  <si>
    <t>reduction</t>
  </si>
  <si>
    <t>mieux</t>
  </si>
  <si>
    <t>tableau</t>
  </si>
  <si>
    <t>reponses</t>
  </si>
  <si>
    <t>floues</t>
  </si>
  <si>
    <t>Tableau réponse, grille mémoire, format demandé.</t>
  </si>
  <si>
    <t>M02-030</t>
  </si>
  <si>
    <t>Obligation terrain : Inscrire les preuves attendues directement dans le CCTP ou les annexes. Preuve à contrôler : CCTP, annexe preuves, liste justificatifs.</t>
  </si>
  <si>
    <t>Sur le terrain : Inscrire les preuves attendues directement dans le CCTP ou les annexes. À garder comme preuve : CCTP, annexe preuves, liste justificatifs.</t>
  </si>
  <si>
    <t>Où écrire les preuves exigées pour les produits durables ?</t>
  </si>
  <si>
    <t>Où demande-t-on les certificats, factures ou attestations ?</t>
  </si>
  <si>
    <t>La réponse doit citer CCTP/annexe, fréquence de transmission, format et conséquences si preuve absente.</t>
  </si>
  <si>
    <t>Les preuves doivent être demandées avant, pas seulement réclamées après.</t>
  </si>
  <si>
    <t>annexe</t>
  </si>
  <si>
    <t>transmission</t>
  </si>
  <si>
    <t>format</t>
  </si>
  <si>
    <t>consequences</t>
  </si>
  <si>
    <t>reclamees</t>
  </si>
  <si>
    <t>certificats</t>
  </si>
  <si>
    <t>absente</t>
  </si>
  <si>
    <t>CCTP, annexe preuves, liste justificatifs.</t>
  </si>
  <si>
    <t>M02-031</t>
  </si>
  <si>
    <t>Obligation terrain : Joindre une annexe produits avec exigences par famille. Preuve à contrôler : Annexe produits, fiches familles, niveaux qualité.</t>
  </si>
  <si>
    <t>Sur le terrain : Joindre une annexe produits avec exigences par famille. À garder comme preuve : Annexe produits, fiches familles, niveaux qualité.</t>
  </si>
  <si>
    <t>Pourquoi une annexe produits est utile en denrées alimentaires ?</t>
  </si>
  <si>
    <t>Pourquoi détailler chaque famille de produits ?</t>
  </si>
  <si>
    <t>La réponse doit citer caractéristiques, labels, calibre, conditionnement, substitutions et preuves par famille.</t>
  </si>
  <si>
    <t>Chaque famille a ses exigences : viande, fruits, légumes, épicerie, produits laitiers.</t>
  </si>
  <si>
    <t>labels</t>
  </si>
  <si>
    <t>calibre</t>
  </si>
  <si>
    <t>viande</t>
  </si>
  <si>
    <t>fruits</t>
  </si>
  <si>
    <t>legumes</t>
  </si>
  <si>
    <t>epicerie</t>
  </si>
  <si>
    <t>laitiers</t>
  </si>
  <si>
    <t>Annexe produits, fiches familles, niveaux qualité.</t>
  </si>
  <si>
    <t>M02-032</t>
  </si>
  <si>
    <t>Obligation terrain : Préciser prix unitaires, unités de facturation et conditionnements. Preuve à contrôler : BPU, facture, unité kg/l/pièce/barquette, conditions prix.</t>
  </si>
  <si>
    <t>Sur le terrain : Préciser prix unitaires, unités de facturation et conditionnements. À garder comme preuve : BPU, facture, unité kg/l/pièce/barquette, conditions prix.</t>
  </si>
  <si>
    <t>Comment éviter les factures impossibles à rapprocher du BPU ?</t>
  </si>
  <si>
    <t>Comment éviter qu'un prix ne corresponde pas à la bonne unité ?</t>
  </si>
  <si>
    <t>La réponse doit citer unité claire, conditionnement, prix HT, taux TVA si utile, correspondance BPU/facture.</t>
  </si>
  <si>
    <t>Le prix doit parler la même langue que la facture : kg, litre, pièce ou colis.</t>
  </si>
  <si>
    <t>parler</t>
  </si>
  <si>
    <t>langue</t>
  </si>
  <si>
    <t>ht</t>
  </si>
  <si>
    <t>taux</t>
  </si>
  <si>
    <t>litre</t>
  </si>
  <si>
    <t>piece</t>
  </si>
  <si>
    <t>tva</t>
  </si>
  <si>
    <t>utile</t>
  </si>
  <si>
    <t>correspondance</t>
  </si>
  <si>
    <t>colis</t>
  </si>
  <si>
    <t>BPU, facture, unité kg/l/pièce/barquette, conditions prix.</t>
  </si>
  <si>
    <t>M02-033</t>
  </si>
  <si>
    <t>Obligation terrain : Prévoir une hiérarchie des pièces en cas de contradiction. Preuve à contrôler : CCAP, liste ordre de priorité des documents.</t>
  </si>
  <si>
    <t>Sur le terrain : Prévoir une hiérarchie des pièces en cas de contradiction. À garder comme preuve : CCAP, liste ordre de priorité des documents.</t>
  </si>
  <si>
    <t>Pourquoi fixer l'ordre de priorité des pièces du marché ?</t>
  </si>
  <si>
    <t>Que fait-on si deux documents du marché se contredisent ?</t>
  </si>
  <si>
    <t>La réponse doit citer hiérarchie CCAP/CCTP/BPU/AE ou ordre prévu dans les documents.</t>
  </si>
  <si>
    <t>Il faut savoir quel document prime si deux textes ne disent pas la même chose.</t>
  </si>
  <si>
    <t>hierarchie</t>
  </si>
  <si>
    <t>prime</t>
  </si>
  <si>
    <t>deux</t>
  </si>
  <si>
    <t>ordre</t>
  </si>
  <si>
    <t>prevu</t>
  </si>
  <si>
    <t>textes</t>
  </si>
  <si>
    <t>disent</t>
  </si>
  <si>
    <t>chose</t>
  </si>
  <si>
    <t>CCAP, liste ordre de priorité des documents.</t>
  </si>
  <si>
    <t>M02-034</t>
  </si>
  <si>
    <t>Achats durables / CNRC — Approvisionnement durable</t>
  </si>
  <si>
    <t>Obligation terrain : Traduire les objectifs EGalim en exigences d'achat contrôlables. Preuve à contrôler : CCTP, BPU, factures ventilées, bilan annuel.</t>
  </si>
  <si>
    <t>Sur le terrain : Traduire les objectifs EGalim en exigences d'achat contrôlables. À garder comme preuve : CCTP, BPU, factures ventilées, bilan annuel.</t>
  </si>
  <si>
    <t>Comment transformer un objectif EGalim en clause contrôlable ?</t>
  </si>
  <si>
    <t>Comment prouver qu'un produit compte vraiment pour EGalim ?</t>
  </si>
  <si>
    <t>La réponse doit citer famille produit, catégorie éligible, preuve facture, reporting et contrôle périodique.</t>
  </si>
  <si>
    <t>Il faut que la facture et le bilan montrent clairement le produit et sa catégorie.</t>
  </si>
  <si>
    <t>Point marché : Approvisionnement durable</t>
  </si>
  <si>
    <t>categorie</t>
  </si>
  <si>
    <t>eligible</t>
  </si>
  <si>
    <t>montrent</t>
  </si>
  <si>
    <t>clairement</t>
  </si>
  <si>
    <t>periodique</t>
  </si>
  <si>
    <t>Clausier CNRC 2026 et obligations EGalim</t>
  </si>
  <si>
    <t>Clauses approvisionnement durable</t>
  </si>
  <si>
    <t>https://ma-cantine.agriculture.gouv.fr/v2/comprendre-mes-obligations</t>
  </si>
  <si>
    <t>CCTP, BPU, factures ventilées, bilan annuel.</t>
  </si>
  <si>
    <t>Produit compté à tort, clause non contrôlable ou objectif EGalim non prouvé.</t>
  </si>
  <si>
    <t>M02-035</t>
  </si>
  <si>
    <t>Achats durables / CNRC — Bio</t>
  </si>
  <si>
    <t>Obligation terrain : Demander les produits bio avec preuve de certification et mention sur facture. Preuve à contrôler : Facture avec mention bio, certificat fournisseur, organisme certificateur.</t>
  </si>
  <si>
    <t>Sur le terrain : Demander les produits bio avec preuve de certification et mention sur facture. À garder comme preuve : Facture avec mention bio, certificat fournisseur, organisme certificateur.</t>
  </si>
  <si>
    <t>Quelle preuve demander pour un produit bio dans un marché ?</t>
  </si>
  <si>
    <t>Comment savoir si le produit est vraiment bio ?</t>
  </si>
  <si>
    <t>La réponse doit citer certification, mention bio, organisme certificateur, facture et contrôle cohérence produit.</t>
  </si>
  <si>
    <t>On ne compte pas bio sans mention ou certificat clair.</t>
  </si>
  <si>
    <t>Point marché : Bio</t>
  </si>
  <si>
    <t>certification</t>
  </si>
  <si>
    <t>bio</t>
  </si>
  <si>
    <t>compte</t>
  </si>
  <si>
    <t>organisme</t>
  </si>
  <si>
    <t>certificateur</t>
  </si>
  <si>
    <t>certificat</t>
  </si>
  <si>
    <t>https://eur-lex.europa.eu/legal-content/FR/TXT/?uri=CELEX:32018R0848</t>
  </si>
  <si>
    <t>Facture avec mention bio, certificat fournisseur, organisme certificateur.</t>
  </si>
  <si>
    <t>M02-036</t>
  </si>
  <si>
    <t>Achats durables / CNRC — SIQO</t>
  </si>
  <si>
    <t>Obligation terrain : Distinguer AOP/AOC, IGP, STG et Label Rouge dans les exigences. Preuve à contrôler : Facture, étiquette, fiche produit, certificat ou référence officielle.</t>
  </si>
  <si>
    <t>Sur le terrain : Distinguer AOP/AOC, IGP, STG et Label Rouge dans les exigences. À garder comme preuve : Facture, étiquette, fiche produit, certificat ou référence officielle.</t>
  </si>
  <si>
    <t>Comment éviter de mélanger les SIQO dans le BPU ?</t>
  </si>
  <si>
    <t>Comment savoir si un signe de qualité est le bon ?</t>
  </si>
  <si>
    <t>La réponse doit citer la catégorie exacte, le produit, la preuve et l'absence de confusion avec une mention commerciale.</t>
  </si>
  <si>
    <t>On écrit le signe exact et on demande la preuve correspondante.</t>
  </si>
  <si>
    <t>Point marché : SIQO</t>
  </si>
  <si>
    <t>exacte</t>
  </si>
  <si>
    <t>signe</t>
  </si>
  <si>
    <t>exact</t>
  </si>
  <si>
    <t>l'absence</t>
  </si>
  <si>
    <t>confusion</t>
  </si>
  <si>
    <t>correspondante</t>
  </si>
  <si>
    <t>commerciale</t>
  </si>
  <si>
    <t>https://www.inao.gouv.fr/</t>
  </si>
  <si>
    <t>Facture, étiquette, fiche produit, certificat ou référence officielle.</t>
  </si>
  <si>
    <t>M02-037</t>
  </si>
  <si>
    <t>Achats durables / CNRC — HVE</t>
  </si>
  <si>
    <t>Obligation terrain : Préciser les conditions de prise en compte des produits HVE selon les règles EGalim applicables et les preuves disponibles. Preuve à contrôler : Facture, attestation exploitation, catégorie produit, date.</t>
  </si>
  <si>
    <t>Sur le terrain : Préciser les conditions de prise en compte des produits HVE selon les règles EGalim applicables et les preuves disponibles. À garder comme preuve : Facture, attestation exploitation, catégorie produit, date.</t>
  </si>
  <si>
    <t>Quelle vigilance avoir sur les produits HVE dans les achats ?</t>
  </si>
  <si>
    <t>Pourquoi vérifier la preuve HVE et pas seulement le logo ?</t>
  </si>
  <si>
    <t>La réponse doit rappeler que HVE se contrôle par une preuve fournisseur exploitable et que l'éligibilité EGalim doit être vérifiée avec la règle en vigueur.</t>
  </si>
  <si>
    <t>Il ne suffit pas d'écrire HVE : il faut une preuve fournisseur et vérifier si le produit compte vraiment.</t>
  </si>
  <si>
    <t>Point marché : HVE</t>
  </si>
  <si>
    <t>hve</t>
  </si>
  <si>
    <t>suffit</t>
  </si>
  <si>
    <t>d'ecrire</t>
  </si>
  <si>
    <t>exploitable</t>
  </si>
  <si>
    <t>l'eligibilite</t>
  </si>
  <si>
    <t>verifiee</t>
  </si>
  <si>
    <t>regle</t>
  </si>
  <si>
    <t>vigueur</t>
  </si>
  <si>
    <t>Facture, attestation exploitation, catégorie produit, date.</t>
  </si>
  <si>
    <t>M02-038</t>
  </si>
  <si>
    <t>Achats durables / CNRC — Commerce équitable</t>
  </si>
  <si>
    <t>Obligation terrain : Exiger une preuve claire pour les produits revendiqués commerce équitable. Preuve à contrôler : Label ou attestation, facture, fiche produit.</t>
  </si>
  <si>
    <t>Sur le terrain : Exiger une preuve claire pour les produits revendiqués commerce équitable. À garder comme preuve : Label ou attestation, facture, fiche produit.</t>
  </si>
  <si>
    <t>Comment prouver un achat commerce équitable ?</t>
  </si>
  <si>
    <t>Quel papier montre que le produit est vraiment équitable ?</t>
  </si>
  <si>
    <t>La réponse doit citer label/attestation, facture, produit concerné et ventilation du montant.</t>
  </si>
  <si>
    <t>On garde la preuve et la facture du produit concerné.</t>
  </si>
  <si>
    <t>Point marché : Commerce équitable</t>
  </si>
  <si>
    <t>attestation</t>
  </si>
  <si>
    <t>concerne</t>
  </si>
  <si>
    <t>ventilation</t>
  </si>
  <si>
    <t>montant</t>
  </si>
  <si>
    <t>papier</t>
  </si>
  <si>
    <t>montre</t>
  </si>
  <si>
    <t>Label ou attestation, facture, fiche produit.</t>
  </si>
  <si>
    <t>M02-039</t>
  </si>
  <si>
    <t>Achats durables / CNRC — Produits locaux</t>
  </si>
  <si>
    <t>Obligation terrain : Ne pas compter le local comme catégorie EGalim s'il n'a pas une qualité éligible. Preuve à contrôler : Facture, origine, label éventuel, justification non comptabilisée si local seul.</t>
  </si>
  <si>
    <t>Sur le terrain : Ne pas compter le local comme catégorie EGalim s'il n'a pas une qualité éligible. À garder comme preuve : Facture, origine, label éventuel, justification non comptabilisée si local seul.</t>
  </si>
  <si>
    <t>Pourquoi 'local' ne suffit pas toujours pour EGalim ?</t>
  </si>
  <si>
    <t>Pourquoi un produit proche n'est pas automatiquement compté ?</t>
  </si>
  <si>
    <t>La réponse doit distinguer origine locale, qualité officielle ou catégorie EGalim, et preuve d'achat. Le local seul n'est pas automatiquement comptabilisable.</t>
  </si>
  <si>
    <t>Un produit local peut être intéressant, mais il ne compte pas tout seul pour EGalim sans catégorie ou preuve valable.</t>
  </si>
  <si>
    <t>Point marché : Produits locaux</t>
  </si>
  <si>
    <t>locale</t>
  </si>
  <si>
    <t>interessant</t>
  </si>
  <si>
    <t>officielle</t>
  </si>
  <si>
    <t>d'achat</t>
  </si>
  <si>
    <t>n'est</t>
  </si>
  <si>
    <t>valable</t>
  </si>
  <si>
    <t>automatiquement</t>
  </si>
  <si>
    <t>comptabilisable</t>
  </si>
  <si>
    <t>Facture, origine, label éventuel, justification non comptabilisée si local seul.</t>
  </si>
  <si>
    <t>M02-040</t>
  </si>
  <si>
    <t>Achats durables / CNRC — Saisonnalité</t>
  </si>
  <si>
    <t>Obligation terrain : Intégrer la saisonnalité comme exigence d'organisation et de qualité. Preuve à contrôler : Calendrier produits, clauses substitutions, BPU saisonnier.</t>
  </si>
  <si>
    <t>Sur le terrain : Intégrer la saisonnalité comme exigence d'organisation et de qualité. À garder comme preuve : Calendrier produits, clauses substitutions, BPU saisonnier.</t>
  </si>
  <si>
    <t>Comment intégrer la saisonnalité sans rendre le marché inexécutable ?</t>
  </si>
  <si>
    <t>Comment demander des produits de saison tout en gardant une solution de remplacement ?</t>
  </si>
  <si>
    <t>La réponse doit citer calendrier, périodes, substitutions encadrées, information acheteur et traçabilité.</t>
  </si>
  <si>
    <t>On prévoit les saisons et les remplacements possibles avant le problème.</t>
  </si>
  <si>
    <t>Point marché : Saisonnalité</t>
  </si>
  <si>
    <t>calendrier</t>
  </si>
  <si>
    <t>periodes</t>
  </si>
  <si>
    <t>prevoit</t>
  </si>
  <si>
    <t>saisons</t>
  </si>
  <si>
    <t>remplacements</t>
  </si>
  <si>
    <t>encadrees</t>
  </si>
  <si>
    <t>information</t>
  </si>
  <si>
    <t>acheteur</t>
  </si>
  <si>
    <t>probleme</t>
  </si>
  <si>
    <t>Calendrier produits, clauses substitutions, BPU saisonnier.</t>
  </si>
  <si>
    <t>M02-041</t>
  </si>
  <si>
    <t>Achats durables / CNRC — Substitutions</t>
  </si>
  <si>
    <t>Obligation terrain : Encadrer les substitutions de produits, labels ou origines. Preuve à contrôler : Clause substitution, accord préalable, preuve produit remplaçant.</t>
  </si>
  <si>
    <t>Sur le terrain : Encadrer les substitutions de produits, labels ou origines. À garder comme preuve : Clause substitution, accord préalable, preuve produit remplaçant.</t>
  </si>
  <si>
    <t>Que doit prévoir une clause de substitution alimentaire ?</t>
  </si>
  <si>
    <t>Que faire si le fournisseur remplace un produit prévu ?</t>
  </si>
  <si>
    <t>La réponse doit citer motif, information préalable, qualité équivalente ou supérieure, preuve et accord acheteur.</t>
  </si>
  <si>
    <t>Le fournisseur ne remplace pas n'importe comment ; il prévient et prouve le produit livré.</t>
  </si>
  <si>
    <t>Point marché : Substitutions</t>
  </si>
  <si>
    <t>motif</t>
  </si>
  <si>
    <t>prealable</t>
  </si>
  <si>
    <t>n'importe</t>
  </si>
  <si>
    <t>equivalente</t>
  </si>
  <si>
    <t>superieure</t>
  </si>
  <si>
    <t>previent</t>
  </si>
  <si>
    <t>livre</t>
  </si>
  <si>
    <t>accord</t>
  </si>
  <si>
    <t>Clause substitution, accord préalable, preuve produit remplaçant.</t>
  </si>
  <si>
    <t>M02-042</t>
  </si>
  <si>
    <t>Achats durables / CNRC — Traçabilité fournisseur</t>
  </si>
  <si>
    <t>Obligation terrain : Exiger la traçabilité des denrées livrées via documents commerciaux. Preuve à contrôler : BL, facture, étiquette, lot, origine si nécessaire.</t>
  </si>
  <si>
    <t>Sur le terrain : Exiger la traçabilité des denrées livrées via documents commerciaux. À garder comme preuve : BL, facture, étiquette, lot, origine si nécessaire.</t>
  </si>
  <si>
    <t>Comment intégrer la traçabilité dans les clauses d'achat ?</t>
  </si>
  <si>
    <t>Quels documents doivent suivre le produit livré ?</t>
  </si>
  <si>
    <t>La réponse doit citer fournisseur, produit, lot, date, BL/facture et conservation des justificatifs.</t>
  </si>
  <si>
    <t>Chaque livraison doit pouvoir être reliée à un fournisseur et un lot.</t>
  </si>
  <si>
    <t>Point marché : Traçabilité fournisseur</t>
  </si>
  <si>
    <t>bl</t>
  </si>
  <si>
    <t>reliee</t>
  </si>
  <si>
    <t>conservation</t>
  </si>
  <si>
    <t>justificatifs</t>
  </si>
  <si>
    <t>suivre</t>
  </si>
  <si>
    <t>BL, facture, étiquette, lot, origine si nécessaire.</t>
  </si>
  <si>
    <t>M02-043</t>
  </si>
  <si>
    <t>Achats durables / CNRC — Origine viandes</t>
  </si>
  <si>
    <t>Obligation terrain : Demander les informations d'origine lorsque la famille de produit l'exige. Preuve à contrôler : Factures, étiquettes, fiches techniques, origine mentionnée.</t>
  </si>
  <si>
    <t>Sur le terrain : Demander les informations d'origine lorsque la famille de produit l'exige. À garder comme preuve : Factures, étiquettes, fiches techniques, origine mentionnée.</t>
  </si>
  <si>
    <t>Quelle preuve d'origine demander pour les viandes ?</t>
  </si>
  <si>
    <t>Où voit-on l'origine d'une viande livrée ?</t>
  </si>
  <si>
    <t>La réponse doit citer documents de livraison, étiquetage, fiche produit, cohérence facture/menu si affichage.</t>
  </si>
  <si>
    <t>On vérifie l'origine sur les papiers et les étiquettes, pas seulement à l'oral.</t>
  </si>
  <si>
    <t>Point marché : Origine viandes</t>
  </si>
  <si>
    <t>etiquetage</t>
  </si>
  <si>
    <t>verifie</t>
  </si>
  <si>
    <t>l'origine</t>
  </si>
  <si>
    <t>fiche</t>
  </si>
  <si>
    <t>etiquettes</t>
  </si>
  <si>
    <t>menu</t>
  </si>
  <si>
    <t>affichage</t>
  </si>
  <si>
    <t>l'oral</t>
  </si>
  <si>
    <t>Factures, étiquettes, fiches techniques, origine mentionnée.</t>
  </si>
  <si>
    <t>M02-044</t>
  </si>
  <si>
    <t>Achats durables / CNRC — Produits de la pêche</t>
  </si>
  <si>
    <t>Obligation terrain : Exiger les informations utiles sur espèces, origine et mode de production si nécessaire. Preuve à contrôler : Facture, fiche produit, zone pêche/élevage, nom espèce.</t>
  </si>
  <si>
    <t>Sur le terrain : Exiger les informations utiles sur espèces, origine et mode de production si nécessaire. À garder comme preuve : Facture, fiche produit, zone pêche/élevage, nom espèce.</t>
  </si>
  <si>
    <t>Quelles informations contrôler sur les produits de la pêche ?</t>
  </si>
  <si>
    <t>Que faut-il regarder sur le poisson livré ?</t>
  </si>
  <si>
    <t>La réponse doit citer espèce, présentation, zone ou origine, mode de production et preuve documentaire.</t>
  </si>
  <si>
    <t>On doit savoir quel poisson est livré et d'où il vient.</t>
  </si>
  <si>
    <t>Point marché : Produits de la pêche</t>
  </si>
  <si>
    <t>espece</t>
  </si>
  <si>
    <t>zone</t>
  </si>
  <si>
    <t>poisson</t>
  </si>
  <si>
    <t>d'ou</t>
  </si>
  <si>
    <t>mode</t>
  </si>
  <si>
    <t>production</t>
  </si>
  <si>
    <t>vient</t>
  </si>
  <si>
    <t>exiger</t>
  </si>
  <si>
    <t>documentaire</t>
  </si>
  <si>
    <t>Facture, fiche produit, zone pêche/élevage, nom espèce.</t>
  </si>
  <si>
    <t>M02-045</t>
  </si>
  <si>
    <t>Achats durables / CNRC — Conditionnements</t>
  </si>
  <si>
    <t>Obligation terrain : Définir des conditionnements compatibles avec production, stockage et réduction des déchets. Preuve à contrôler : BPU, fiches produits, conditionnement, grammage colis.</t>
  </si>
  <si>
    <t>Sur le terrain : Définir des conditionnements compatibles avec production, stockage et réduction des déchets. À garder comme preuve : BPU, fiches produits, conditionnement, grammage colis.</t>
  </si>
  <si>
    <t>Pourquoi le conditionnement est une exigence d'achat ?</t>
  </si>
  <si>
    <t>Pourquoi la taille des colis ou barquettes compte ?</t>
  </si>
  <si>
    <t>La réponse doit relier stockage, production, pertes, hygiène, déchets et prix réel au kilo.</t>
  </si>
  <si>
    <t>Un mauvais conditionnement complique la cuisine et peut créer du gaspillage.</t>
  </si>
  <si>
    <t>Point marché : Conditionnements</t>
  </si>
  <si>
    <t>pertes</t>
  </si>
  <si>
    <t>mauvais</t>
  </si>
  <si>
    <t>complique</t>
  </si>
  <si>
    <t>hygiene</t>
  </si>
  <si>
    <t>dechets</t>
  </si>
  <si>
    <t>creer</t>
  </si>
  <si>
    <t>kilo</t>
  </si>
  <si>
    <t>gaspillage</t>
  </si>
  <si>
    <t>BPU, fiches produits, conditionnement, grammage colis.</t>
  </si>
  <si>
    <t>M02-046</t>
  </si>
  <si>
    <t>Suivi achats / preuves — Factures détaillées</t>
  </si>
  <si>
    <t>Obligation terrain : Exiger des factures suffisamment détaillées pour calculer les objectifs. Preuve à contrôler : Facture avec produit, quantité, prix HT, catégorie qualité, fournisseur.</t>
  </si>
  <si>
    <t>Sur le terrain : Exiger des factures suffisamment détaillées pour calculer les objectifs. À garder comme preuve : Facture avec produit, quantité, prix HT, catégorie qualité, fournisseur.</t>
  </si>
  <si>
    <t>Pourquoi les factures détaillées sont indispensables au suivi EGalim ?</t>
  </si>
  <si>
    <t>Pourquoi une facture trop vague pose problème ?</t>
  </si>
  <si>
    <t>La réponse doit citer produit, quantité, prix HT, catégorie éligible, lien BPU et ventilation par famille.</t>
  </si>
  <si>
    <t>Sans détail, on ne peut pas prouver ce qu'on a acheté.</t>
  </si>
  <si>
    <t>Point marché : Factures détaillées</t>
  </si>
  <si>
    <t>quantite</t>
  </si>
  <si>
    <t>detail</t>
  </si>
  <si>
    <t>Factures, BPU, reporting</t>
  </si>
  <si>
    <t>Facture avec produit, quantité, prix HT, catégorie qualité, fournisseur.</t>
  </si>
  <si>
    <t>Objectif non prouvé, facture inexploitable ou écart non corrigé.</t>
  </si>
  <si>
    <t>M02-047</t>
  </si>
  <si>
    <t>Suivi achats / preuves — BPU et factures</t>
  </si>
  <si>
    <t>Obligation terrain : Rapprocher chaque ligne de facture avec une ligne BPU identifiable. Preuve à contrôler : BPU, facture, référence produit, unité, prix.</t>
  </si>
  <si>
    <t>Sur le terrain : Rapprocher chaque ligne de facture avec une ligne BPU identifiable. À garder comme preuve : BPU, facture, référence produit, unité, prix.</t>
  </si>
  <si>
    <t>Comment contrôler la cohérence entre BPU et facture ?</t>
  </si>
  <si>
    <t>Comment voir si le fournisseur facture bien le produit prévu ?</t>
  </si>
  <si>
    <t>La réponse doit citer référence, unité, prix, conditionnement et écart à signaler.</t>
  </si>
  <si>
    <t>On compare ligne par ligne le prix prévu et le prix facturé.</t>
  </si>
  <si>
    <t>Point marché : BPU et factures</t>
  </si>
  <si>
    <t>reference</t>
  </si>
  <si>
    <t>ligne</t>
  </si>
  <si>
    <t>ecart</t>
  </si>
  <si>
    <t>signaler</t>
  </si>
  <si>
    <t>voir</t>
  </si>
  <si>
    <t>BPU, facture, référence produit, unité, prix.</t>
  </si>
  <si>
    <t>M02-048</t>
  </si>
  <si>
    <t>Suivi achats / preuves — Ventilation EGalim</t>
  </si>
  <si>
    <t>Obligation terrain : Demander une ventilation des montants par catégories éligibles. Preuve à contrôler : Bilan fournisseur, table catégories, factures ventilées.</t>
  </si>
  <si>
    <t>Sur le terrain : Demander une ventilation des montants par catégories éligibles. À garder comme preuve : Bilan fournisseur, table catégories, factures ventilées.</t>
  </si>
  <si>
    <t>Comment préparer le calcul EGalim dès le marché ?</t>
  </si>
  <si>
    <t>Comment classer les achats pour le bilan ?</t>
  </si>
  <si>
    <t>La réponse doit citer catégories, montants HT, bio inclus, produits durables et méthode de calcul.</t>
  </si>
  <si>
    <t>On range les achats par catégorie pour pouvoir déclarer correctement.</t>
  </si>
  <si>
    <t>Point marché : Ventilation EGalim</t>
  </si>
  <si>
    <t>categories</t>
  </si>
  <si>
    <t>montants</t>
  </si>
  <si>
    <t>range</t>
  </si>
  <si>
    <t>inclus</t>
  </si>
  <si>
    <t>durables</t>
  </si>
  <si>
    <t>declarer</t>
  </si>
  <si>
    <t>correctement</t>
  </si>
  <si>
    <t>classer</t>
  </si>
  <si>
    <t>calcul</t>
  </si>
  <si>
    <t>Bilan fournisseur, table catégories, factures ventilées.</t>
  </si>
  <si>
    <t>M02-049</t>
  </si>
  <si>
    <t>Suivi achats / preuves — Reporting titulaire</t>
  </si>
  <si>
    <t>Obligation terrain : Prévoir un reporting périodique du fournisseur ou prestataire. Preuve à contrôler : Tableau mensuel/trimestriel, factures, indicateurs qualité.</t>
  </si>
  <si>
    <t>Sur le terrain : Prévoir un reporting périodique du fournisseur ou prestataire. À garder comme preuve : Tableau mensuel/trimestriel, factures, indicateurs qualité.</t>
  </si>
  <si>
    <t>Que doit contenir le reporting d'un fournisseur alimentaire ?</t>
  </si>
  <si>
    <t>Quel tableau demander régulièrement au fournisseur ?</t>
  </si>
  <si>
    <t>La réponse doit citer volumes, montants, catégories qualité, incidents, substitutions et preuves associées.</t>
  </si>
  <si>
    <t>Le fournisseur doit envoyer un bilan lisible, pas seulement des promesses.</t>
  </si>
  <si>
    <t>Point marché : Reporting titulaire</t>
  </si>
  <si>
    <t>envoyer</t>
  </si>
  <si>
    <t>lisible</t>
  </si>
  <si>
    <t>incidents</t>
  </si>
  <si>
    <t>promesses</t>
  </si>
  <si>
    <t>associees</t>
  </si>
  <si>
    <t>Tableau mensuel/trimestriel, factures, indicateurs qualité.</t>
  </si>
  <si>
    <t>M02-050</t>
  </si>
  <si>
    <t>Suivi achats / preuves — Bilan annuel</t>
  </si>
  <si>
    <t>Obligation terrain : Organiser le bilan annuel d'exécution du marché. Preuve à contrôler : Bilan annuel, synthèse factures, taux qualité/bio, écarts.</t>
  </si>
  <si>
    <t>Sur le terrain : Organiser le bilan annuel d'exécution du marché. À garder comme preuve : Bilan annuel, synthèse factures, taux qualité/bio, écarts.</t>
  </si>
  <si>
    <t>Pourquoi faire un bilan annuel du marché alimentaire ?</t>
  </si>
  <si>
    <t>Pourquoi regarder le résultat une fois par an ?</t>
  </si>
  <si>
    <t>La réponse doit relier objectifs, factures, écarts, corrections et préparation du marché suivant.</t>
  </si>
  <si>
    <t>Le bilan montre si le marché a vraiment respecté ce qui était prévu.</t>
  </si>
  <si>
    <t>Point marché : Bilan annuel</t>
  </si>
  <si>
    <t>ecarts</t>
  </si>
  <si>
    <t>corrections</t>
  </si>
  <si>
    <t>preparation</t>
  </si>
  <si>
    <t>suivant</t>
  </si>
  <si>
    <t>etait</t>
  </si>
  <si>
    <t>Bilan annuel, synthèse factures, taux qualité/bio, écarts.</t>
  </si>
  <si>
    <t>M02-051</t>
  </si>
  <si>
    <t>Suivi achats / preuves — Certificats</t>
  </si>
  <si>
    <t>Obligation terrain : Demander et actualiser les certificats fournisseurs utiles. Preuve à contrôler : Certificat bio, SIQO, attestations, dates de validité.</t>
  </si>
  <si>
    <t>Sur le terrain : Demander et actualiser les certificats fournisseurs utiles. À garder comme preuve : Certificat bio, SIQO, attestations, dates de validité.</t>
  </si>
  <si>
    <t>Comment gérer les certificats dans le suivi du marché ?</t>
  </si>
  <si>
    <t>Pourquoi vérifier les dates des certificats ?</t>
  </si>
  <si>
    <t>La réponse doit citer type de certificat, produit concerné, date de validité, stockage et relance.</t>
  </si>
  <si>
    <t>Un certificat périmé ou hors produit ne prouve rien.</t>
  </si>
  <si>
    <t>Point marché : Certificats</t>
  </si>
  <si>
    <t>type</t>
  </si>
  <si>
    <t>perime</t>
  </si>
  <si>
    <t>validite</t>
  </si>
  <si>
    <t>relance</t>
  </si>
  <si>
    <t>Certificat bio, SIQO, attestations, dates de validité.</t>
  </si>
  <si>
    <t>M02-052</t>
  </si>
  <si>
    <t>Suivi achats / preuves — BL</t>
  </si>
  <si>
    <t>Obligation terrain : Utiliser les bons de livraison comme preuve d'exécution quotidienne. Preuve à contrôler : Bons de livraison, anomalies, réserves, signatures.</t>
  </si>
  <si>
    <t>Sur le terrain : Utiliser les bons de livraison comme preuve d'exécution quotidienne. À garder comme preuve : Bons de livraison, anomalies, réserves, signatures.</t>
  </si>
  <si>
    <t>Quel rôle joue le bon de livraison dans le contrôle du marché ?</t>
  </si>
  <si>
    <t>Pourquoi signer ou annoter un bon de livraison ?</t>
  </si>
  <si>
    <t>La réponse doit citer produit reçu, quantité, date, température si utile, réserve et rapprochement facture.</t>
  </si>
  <si>
    <t>Le bon de livraison montre ce qui est arrivé réellement.</t>
  </si>
  <si>
    <t>Point marché : BL</t>
  </si>
  <si>
    <t>recu</t>
  </si>
  <si>
    <t>reserve</t>
  </si>
  <si>
    <t>arrive</t>
  </si>
  <si>
    <t>reellement</t>
  </si>
  <si>
    <t>signer</t>
  </si>
  <si>
    <t>rapprochement</t>
  </si>
  <si>
    <t>Bons de livraison, anomalies, réserves, signatures.</t>
  </si>
  <si>
    <t>M02-053</t>
  </si>
  <si>
    <t>Suivi achats / preuves — Réserves</t>
  </si>
  <si>
    <t>Obligation terrain : Formaliser les réserves à réception ou à l'exécution. Preuve à contrôler : BL annoté, mail fournisseur, fiche non-conformité, avoir.</t>
  </si>
  <si>
    <t>Sur le terrain : Formaliser les réserves à réception ou à l'exécution. À garder comme preuve : BL annoté, mail fournisseur, fiche non-conformité, avoir.</t>
  </si>
  <si>
    <t>Comment tracer une réserve sur livraison non conforme ?</t>
  </si>
  <si>
    <t>Que faire si le produit livré ne correspond pas ?</t>
  </si>
  <si>
    <t>La réponse doit citer constat, preuve photo si utile, BL annoté, information fournisseur et correction attendue.</t>
  </si>
  <si>
    <t>On écrit le problème tout de suite et on garde une trace.</t>
  </si>
  <si>
    <t>Point marché : Réserves</t>
  </si>
  <si>
    <t>constat</t>
  </si>
  <si>
    <t>photo</t>
  </si>
  <si>
    <t>annote</t>
  </si>
  <si>
    <t>suite</t>
  </si>
  <si>
    <t>BL annoté, mail fournisseur, fiche non-conformité, avoir.</t>
  </si>
  <si>
    <t>M02-054</t>
  </si>
  <si>
    <t>Suivi achats / preuves — Avoirs</t>
  </si>
  <si>
    <t>Obligation terrain : Prévoir la gestion des avoirs en cas d'erreur ou refus produit. Preuve à contrôler : Avoir, facture corrigée, mail fournisseur, registre écart.</t>
  </si>
  <si>
    <t>Sur le terrain : Prévoir la gestion des avoirs en cas d'erreur ou refus produit. À garder comme preuve : Avoir, facture corrigée, mail fournisseur, registre écart.</t>
  </si>
  <si>
    <t>Pourquoi suivre les avoirs dans un marché alimentaire ?</t>
  </si>
  <si>
    <t>Pourquoi ne pas laisser une erreur de facture sans correction ?</t>
  </si>
  <si>
    <t>La réponse doit citer écart, correction financière, document comptable et suivi fournisseur.</t>
  </si>
  <si>
    <t>Si le produit est refusé ou mal facturé, il faut une correction écrite.</t>
  </si>
  <si>
    <t>Point marché : Avoirs</t>
  </si>
  <si>
    <t>financiere</t>
  </si>
  <si>
    <t>refuse</t>
  </si>
  <si>
    <t>comptable</t>
  </si>
  <si>
    <t>Avoir, facture corrigée, mail fournisseur, registre écart.</t>
  </si>
  <si>
    <t>M02-055</t>
  </si>
  <si>
    <t>Suivi achats / preuves — Révision prix</t>
  </si>
  <si>
    <t>Obligation terrain : Encadrer les modalités de révision de prix si prévues. Preuve à contrôler : CCAP, formule ou règles révision, dates, pièces justificatives.</t>
  </si>
  <si>
    <t>Sur le terrain : Encadrer les modalités de révision de prix si prévues. À garder comme preuve : CCAP, formule ou règles révision, dates, pièces justificatives.</t>
  </si>
  <si>
    <t>Comment éviter une révision de prix incontrôlable ?</t>
  </si>
  <si>
    <t>Comment savoir si une hausse de prix est prévue ou non ?</t>
  </si>
  <si>
    <t>La réponse doit citer clause, périodicité, indices ou modalités, plafonds éventuels et validation.</t>
  </si>
  <si>
    <t>Le fournisseur ne change pas les prix librement ; la règle doit être écrite.</t>
  </si>
  <si>
    <t>Point marché : Révision prix</t>
  </si>
  <si>
    <t>clause</t>
  </si>
  <si>
    <t>periodicite</t>
  </si>
  <si>
    <t>indices</t>
  </si>
  <si>
    <t>change</t>
  </si>
  <si>
    <t>plafonds</t>
  </si>
  <si>
    <t>librement</t>
  </si>
  <si>
    <t>validation</t>
  </si>
  <si>
    <t>CCAP, formule ou règles révision, dates, pièces justificatives.</t>
  </si>
  <si>
    <t>M02-056</t>
  </si>
  <si>
    <t>Suivi achats / preuves — Sous-traitance / cotraitance</t>
  </si>
  <si>
    <t>Obligation terrain : Identifier les intervenants réels lorsque cela impacte l'exécution. Preuve à contrôler : Acte spécial, groupement, déclarations, interlocuteurs.</t>
  </si>
  <si>
    <t>Sur le terrain : Identifier les intervenants réels lorsque cela impacte l'exécution. À garder comme preuve : Acte spécial, groupement, déclarations, interlocuteurs.</t>
  </si>
  <si>
    <t>Pourquoi identifier les intervenants du marché ?</t>
  </si>
  <si>
    <t>Pourquoi savoir qui livre ou produit vraiment ?</t>
  </si>
  <si>
    <t>La réponse doit citer titulaire, cotraitants/sous-traitants autorisés, responsabilités et contacts opérationnels.</t>
  </si>
  <si>
    <t>Il faut savoir qui fait quoi et qui répond en cas de problème.</t>
  </si>
  <si>
    <t>Point marché : Sous-traitance / cotraitance</t>
  </si>
  <si>
    <t>cotraitants</t>
  </si>
  <si>
    <t>traitants</t>
  </si>
  <si>
    <t>repond</t>
  </si>
  <si>
    <t>cas</t>
  </si>
  <si>
    <t>autorises</t>
  </si>
  <si>
    <t>contacts</t>
  </si>
  <si>
    <t>intervenants</t>
  </si>
  <si>
    <t>lorsque</t>
  </si>
  <si>
    <t>operationnels</t>
  </si>
  <si>
    <t>Acte spécial, groupement, déclarations, interlocuteurs.</t>
  </si>
  <si>
    <t>M02-057</t>
  </si>
  <si>
    <t>Suivi achats / preuves — Archivage preuves</t>
  </si>
  <si>
    <t>Obligation terrain : Conserver les pièces de marché et preuves d'exécution de façon exploitable. Preuve à contrôler : DCE, offres, rapports, factures, certificats, bilans.</t>
  </si>
  <si>
    <t>Sur le terrain : Conserver les pièces de marché et preuves d'exécution de façon exploitable. À garder comme preuve : DCE, offres, rapports, factures, certificats, bilans.</t>
  </si>
  <si>
    <t>Quelles preuves archiver pour défendre le marché ?</t>
  </si>
  <si>
    <t>Quels documents garder pour expliquer un contrôle ?</t>
  </si>
  <si>
    <t>La réponse doit citer documents de consultation, analyse, notification, factures, certificats, BL et bilans.</t>
  </si>
  <si>
    <t>On garde les documents qui montrent pourquoi on a choisi et ce qui a été livré.</t>
  </si>
  <si>
    <t>Point marché : Archivage preuves</t>
  </si>
  <si>
    <t>notification</t>
  </si>
  <si>
    <t>choisi</t>
  </si>
  <si>
    <t>bilans</t>
  </si>
  <si>
    <t>DCE, offres, rapports, factures, certificats, bilans.</t>
  </si>
  <si>
    <t>M02-058</t>
  </si>
  <si>
    <t>Analyse des offres — Critères d'attribution</t>
  </si>
  <si>
    <t>Obligation terrain : Choisir l'offre économiquement la plus avantageuse avec critères annoncés. Preuve à contrôler : RC, pondération, rapport analyse.</t>
  </si>
  <si>
    <t>Sur le terrain : Choisir l'offre économiquement la plus avantageuse avec critères annoncés. À garder comme preuve : RC, pondération, rapport analyse.</t>
  </si>
  <si>
    <t>Comment construire des critères d'attribution défendables ?</t>
  </si>
  <si>
    <t>Comment expliquer pourquoi un fournisseur est choisi ?</t>
  </si>
  <si>
    <t>La réponse doit citer critères annoncés, pondération, lien avec objet, analyse écrite et comparaison des offres.</t>
  </si>
  <si>
    <t>Il faut comparer avec les règles écrites et garder la preuve du choix.</t>
  </si>
  <si>
    <t>Point marché : Critères d'attribution</t>
  </si>
  <si>
    <t>ecrites</t>
  </si>
  <si>
    <t>Phase offre et attribution</t>
  </si>
  <si>
    <t>L2152 et guides</t>
  </si>
  <si>
    <t>https://www.legifrance.gouv.fr/codes/article_lc/LEGIARTI000048246726</t>
  </si>
  <si>
    <t>RC, pondération, rapport analyse.</t>
  </si>
  <si>
    <t>Attribution contestable, offre non fiable ou comparaison fragile.</t>
  </si>
  <si>
    <t>M02-059</t>
  </si>
  <si>
    <t>Analyse des offres — Prix</t>
  </si>
  <si>
    <t>Obligation terrain : Analyser le prix sans écraser toute la qualité attendue. Preuve à contrôler : BPU, DQE, rapport prix, analyse écarts.</t>
  </si>
  <si>
    <t>Sur le terrain : Analyser le prix sans écraser toute la qualité attendue. À garder comme preuve : BPU, DQE, rapport prix, analyse écarts.</t>
  </si>
  <si>
    <t>Comment analyser le prix dans un marché de denrées ?</t>
  </si>
  <si>
    <t>Comment comparer les prix sans oublier la qualité ?</t>
  </si>
  <si>
    <t>La réponse doit citer prix total, prix unitaires, cohérence volumes, anomalies et lien avec qualité/preuves.</t>
  </si>
  <si>
    <t>Point marché : Prix</t>
  </si>
  <si>
    <t>total</t>
  </si>
  <si>
    <t>unitaires</t>
  </si>
  <si>
    <t>anomalies</t>
  </si>
  <si>
    <t>BPU, DQE, rapport prix, analyse écarts.</t>
  </si>
  <si>
    <t>M02-060</t>
  </si>
  <si>
    <t>Analyse des offres — Valeur technique</t>
  </si>
  <si>
    <t>Obligation terrain : Définir une valeur technique basée sur éléments vérifiables. Preuve à contrôler : Mémoire technique, grille notation, preuves jointes.</t>
  </si>
  <si>
    <t>Sur le terrain : Définir une valeur technique basée sur éléments vérifiables. À garder comme preuve : Mémoire technique, grille notation, preuves jointes.</t>
  </si>
  <si>
    <t>Comment noter la valeur technique sans subjectivité excessive ?</t>
  </si>
  <si>
    <t>Comment noter la qualité d'une réponse fournisseur ?</t>
  </si>
  <si>
    <t>La réponse doit citer organisation, traçabilité, livraison, substitutions, reporting et preuves, avec grille annoncée.</t>
  </si>
  <si>
    <t>Point marché : Valeur technique</t>
  </si>
  <si>
    <t>annoncee</t>
  </si>
  <si>
    <t>Mémoire technique, grille notation, preuves jointes.</t>
  </si>
  <si>
    <t>M02-061</t>
  </si>
  <si>
    <t>Analyse des offres — Développement durable</t>
  </si>
  <si>
    <t>Obligation terrain : Intégrer un critère environnemental ou durable lié à l'objet du marché. Preuve à contrôler : RC, grille durable, preuves, clauses exécution.</t>
  </si>
  <si>
    <t>Sur le terrain : Intégrer un critère environnemental ou durable lié à l'objet du marché. À garder comme preuve : RC, grille durable, preuves, clauses exécution.</t>
  </si>
  <si>
    <t>Comment intégrer le développement durable dans l'analyse des offres ?</t>
  </si>
  <si>
    <t>Comment noter l'engagement durable d'un fournisseur ?</t>
  </si>
  <si>
    <t>La réponse doit citer lien avec objet, preuves, logistique, emballages, saisonnalité, produits qualité et suivi.</t>
  </si>
  <si>
    <t>Point marché : Développement durable</t>
  </si>
  <si>
    <t>logistique</t>
  </si>
  <si>
    <t>emballages</t>
  </si>
  <si>
    <t>https://www.legifrance.gouv.fr/codes/article_lc/LEGIARTI000043975069</t>
  </si>
  <si>
    <t>RC, grille durable, preuves, clauses exécution.</t>
  </si>
  <si>
    <t>M02-062</t>
  </si>
  <si>
    <t>Analyse des offres — Offre irrégulière</t>
  </si>
  <si>
    <t>Obligation terrain : Identifier les offres qui ne respectent pas les exigences de la consultation. Preuve à contrôler : Rapport analyse, tableau conformité, courrier éventuel.</t>
  </si>
  <si>
    <t>Sur le terrain : Identifier les offres qui ne respectent pas les exigences de la consultation. À garder comme preuve : Rapport analyse, tableau conformité, courrier éventuel.</t>
  </si>
  <si>
    <t>Comment repérer une offre irrégulière ?</t>
  </si>
  <si>
    <t>Quand une offre ne respecte pas les règles demandées ?</t>
  </si>
  <si>
    <t>La réponse doit citer exigences manquantes, pièces absentes, produit non conforme ou réponse hors cadre.</t>
  </si>
  <si>
    <t>Point marché : Offre irrégulière</t>
  </si>
  <si>
    <t>manquantes</t>
  </si>
  <si>
    <t>absentes</t>
  </si>
  <si>
    <t>conforme</t>
  </si>
  <si>
    <t>cadre</t>
  </si>
  <si>
    <t>Rapport analyse, tableau conformité, courrier éventuel.</t>
  </si>
  <si>
    <t>M02-063</t>
  </si>
  <si>
    <t>Analyse des offres — Offre anormalement basse</t>
  </si>
  <si>
    <t>Obligation terrain : Détecter et demander des justifications en cas de prix manifestement sous-évalué. Preuve à contrôler : Demande justification, réponse fournisseur, analyse.</t>
  </si>
  <si>
    <t>Sur le terrain : Détecter et demander des justifications en cas de prix manifestement sous-évalué. À garder comme preuve : Demande justification, réponse fournisseur, analyse.</t>
  </si>
  <si>
    <t>Comment traiter une offre anormalement basse en restauration collective ?</t>
  </si>
  <si>
    <t>Que faire si un fournisseur propose un prix trop bas pour être réaliste ?</t>
  </si>
  <si>
    <t>La réponse doit citer détection, demande d'explication, analyse de la bonne exécution et décision tracée.</t>
  </si>
  <si>
    <t>Point marché : Offre anormalement basse</t>
  </si>
  <si>
    <t>detection</t>
  </si>
  <si>
    <t>d'explication</t>
  </si>
  <si>
    <t>execution</t>
  </si>
  <si>
    <t>propose</t>
  </si>
  <si>
    <t>https://www.legifrance.gouv.fr/codes/id/LEGISCTA000037703655</t>
  </si>
  <si>
    <t>Demande justification, réponse fournisseur, analyse.</t>
  </si>
  <si>
    <t>M02-064</t>
  </si>
  <si>
    <t>Analyse des offres — Traçabilité analyse</t>
  </si>
  <si>
    <t>Obligation terrain : Conserver la trace de l'analyse des offres et des décisions. Preuve à contrôler : Rapport analyse, notes, grilles signées, classement.</t>
  </si>
  <si>
    <t>Sur le terrain : Conserver la trace de l'analyse des offres et des décisions. À garder comme preuve : Rapport analyse, notes, grilles signées, classement.</t>
  </si>
  <si>
    <t>Pourquoi tracer l'analyse des offres ?</t>
  </si>
  <si>
    <t>Pourquoi garder la grille de choix ?</t>
  </si>
  <si>
    <t>La réponse doit citer comparaison objective, justification du classement, conservation et transparence.</t>
  </si>
  <si>
    <t>Point marché : Traçabilité analyse</t>
  </si>
  <si>
    <t>classement</t>
  </si>
  <si>
    <t>transparence</t>
  </si>
  <si>
    <t>Rapport analyse, notes, grilles signées, classement.</t>
  </si>
  <si>
    <t>M02-065</t>
  </si>
  <si>
    <t>Exécution / interfaces — Réunion de lancement</t>
  </si>
  <si>
    <t>Obligation terrain : Organiser une réunion de lancement pour sécuriser l'exécution. Preuve à contrôler : Compte rendu lancement, contacts, calendrier, procédures.</t>
  </si>
  <si>
    <t>Sur le terrain : Organiser une réunion de lancement pour sécuriser l'exécution. À garder comme preuve : Compte rendu lancement, contacts, calendrier, procédures.</t>
  </si>
  <si>
    <t>Pourquoi une réunion de lancement est utile après notification ?</t>
  </si>
  <si>
    <t>Pourquoi revoir les règles avec le fournisseur avant les premières livraisons ?</t>
  </si>
  <si>
    <t>La réponse doit citer contacts, commandes, livraisons, preuves, factures, incidents et calendrier de suivi.</t>
  </si>
  <si>
    <t>Il faut relier l'écart à un document et dire quelle correction est attendue.</t>
  </si>
  <si>
    <t>Point marché : Réunion de lancement</t>
  </si>
  <si>
    <t>livraisons</t>
  </si>
  <si>
    <t>l'ecart</t>
  </si>
  <si>
    <t>revoir</t>
  </si>
  <si>
    <t>premieres</t>
  </si>
  <si>
    <t>Suivi d'exécution</t>
  </si>
  <si>
    <t>Clauses et preuves</t>
  </si>
  <si>
    <t>Compte rendu lancement, contacts, calendrier, procédures.</t>
  </si>
  <si>
    <t>Marché signé mais non piloté, preuves perdues ou correction non tracée.</t>
  </si>
  <si>
    <t>M02-066</t>
  </si>
  <si>
    <t>Exécution / interfaces — Contrôle exécution</t>
  </si>
  <si>
    <t>Obligation terrain : Contrôler régulièrement la conformité des livraisons et prestations. Preuve à contrôler : Tableau suivi, BL, factures, fiches incidents.</t>
  </si>
  <si>
    <t>Sur le terrain : Contrôler régulièrement la conformité des livraisons et prestations. À garder comme preuve : Tableau suivi, BL, factures, fiches incidents.</t>
  </si>
  <si>
    <t>Comment suivre l'exécution réelle du marché ?</t>
  </si>
  <si>
    <t>Comment vérifier que le fournisseur respecte le contrat ?</t>
  </si>
  <si>
    <t>La réponse doit citer contrôles réception, factures, qualité, délais, substitutions et preuves.</t>
  </si>
  <si>
    <t>Point marché : Contrôle exécution</t>
  </si>
  <si>
    <t>controles</t>
  </si>
  <si>
    <t>reception</t>
  </si>
  <si>
    <t>contrat</t>
  </si>
  <si>
    <t>Tableau suivi, BL, factures, fiches incidents.</t>
  </si>
  <si>
    <t>M02-067</t>
  </si>
  <si>
    <t>Exécution / interfaces — Non-conformité fournisseur</t>
  </si>
  <si>
    <t>Obligation terrain : Prévoir une procédure d'écart et de correction fournisseur. Preuve à contrôler : Fiche non-conformité, mail, avoir, remplacement, pénalité éventuelle.</t>
  </si>
  <si>
    <t>Sur le terrain : Prévoir une procédure d'écart et de correction fournisseur. À garder comme preuve : Fiche non-conformité, mail, avoir, remplacement, pénalité éventuelle.</t>
  </si>
  <si>
    <t>Comment gérer une non-conformité fournisseur ?</t>
  </si>
  <si>
    <t>Que faire si le produit livré n'est pas conforme ?</t>
  </si>
  <si>
    <t>La réponse doit citer constat, preuve, information fournisseur, correction, suivi et éventuelle pénalité.</t>
  </si>
  <si>
    <t>Point marché : Non-conformité fournisseur</t>
  </si>
  <si>
    <t>eventuelle</t>
  </si>
  <si>
    <t>penalite</t>
  </si>
  <si>
    <t>Fiche non-conformité, mail, avoir, remplacement, pénalité éventuelle.</t>
  </si>
  <si>
    <t>M02-068</t>
  </si>
  <si>
    <t>Exécution / interfaces — Pénalités</t>
  </si>
  <si>
    <t>Obligation terrain : Définir des pénalités proportionnées et applicables. Preuve à contrôler : CCAP, clause pénalité, registre incidents, notification.</t>
  </si>
  <si>
    <t>Sur le terrain : Définir des pénalités proportionnées et applicables. À garder comme preuve : CCAP, clause pénalité, registre incidents, notification.</t>
  </si>
  <si>
    <t>Comment écrire des pénalités utiles sans les rendre irréalistes ?</t>
  </si>
  <si>
    <t>Quand une sanction fournisseur peut-elle être prévue ?</t>
  </si>
  <si>
    <t>La réponse doit citer manquement précis, méthode de calcul, preuve, contradictoire et proportionnalité.</t>
  </si>
  <si>
    <t>Point marché : Pénalités</t>
  </si>
  <si>
    <t>manquement</t>
  </si>
  <si>
    <t>precis</t>
  </si>
  <si>
    <t>contradictoire</t>
  </si>
  <si>
    <t>sanction</t>
  </si>
  <si>
    <t>prevue</t>
  </si>
  <si>
    <t>proportionnalite</t>
  </si>
  <si>
    <t>CCAP, clause pénalité, registre incidents, notification.</t>
  </si>
  <si>
    <t>M02-069</t>
  </si>
  <si>
    <t>Exécution / interfaces — Plan de progrès</t>
  </si>
  <si>
    <t>Obligation terrain : Prévoir un plan de progrès pour atteindre les objectifs qualité/durable. Preuve à contrôler : Engagement titulaire, bilan périodique, actions correctives.</t>
  </si>
  <si>
    <t>Sur le terrain : Prévoir un plan de progrès pour atteindre les objectifs qualité/durable. À garder comme preuve : Engagement titulaire, bilan périodique, actions correctives.</t>
  </si>
  <si>
    <t>Comment utiliser un plan de progrès dans un marché alimentaire ?</t>
  </si>
  <si>
    <t>Comment faire progresser le fournisseur pendant le marché ?</t>
  </si>
  <si>
    <t>La réponse doit citer objectifs, indicateurs, dates, actions, preuves et bilan.</t>
  </si>
  <si>
    <t>Point marché : Plan de progrès</t>
  </si>
  <si>
    <t>indicateurs</t>
  </si>
  <si>
    <t>dates</t>
  </si>
  <si>
    <t>actions</t>
  </si>
  <si>
    <t>progresser</t>
  </si>
  <si>
    <t>plan</t>
  </si>
  <si>
    <t>Engagement titulaire, bilan périodique, actions correctives.</t>
  </si>
  <si>
    <t>M02-070</t>
  </si>
  <si>
    <t>Exécution / interfaces — Lien M03</t>
  </si>
  <si>
    <t>Obligation terrain : Transmettre les preuves achats nécessaires au moteur EGalim/Bio/SIQO. Preuve à contrôler : Factures ventilées, certificats, bilan qualité, ma-cantine.</t>
  </si>
  <si>
    <t>Sur le terrain : Transmettre les preuves achats nécessaires au moteur EGalim/Bio/SIQO. À garder comme preuve : Factures ventilées, certificats, bilan qualité, ma-cantine.</t>
  </si>
  <si>
    <t>Quelles données M02 doit fournir à M03 ?</t>
  </si>
  <si>
    <t>Quels papiers d'achat servent ensuite au calcul EGalim ?</t>
  </si>
  <si>
    <t>La réponse doit citer factures HT, catégories, bio, SIQO, certificats et reporting fournisseur.</t>
  </si>
  <si>
    <t>Point marché : Lien M03</t>
  </si>
  <si>
    <t>siqo</t>
  </si>
  <si>
    <t>Factures ventilées, certificats, bilan qualité, ma-cantine.</t>
  </si>
  <si>
    <t>M02-071</t>
  </si>
  <si>
    <t>Exécution / interfaces — Lien M01</t>
  </si>
  <si>
    <t>Obligation terrain : Transmettre les exigences de traçabilité et sécurité utiles au PMS. Preuve à contrôler : BL, lots, températures, retraits, fiches produits.</t>
  </si>
  <si>
    <t>Sur le terrain : Transmettre les exigences de traçabilité et sécurité utiles au PMS. À garder comme preuve : BL, lots, températures, retraits, fiches produits.</t>
  </si>
  <si>
    <t>Quelles informations achat servent au PMS ?</t>
  </si>
  <si>
    <t>Quels papiers fournisseur aident la cuisine en hygiène ?</t>
  </si>
  <si>
    <t>La réponse doit citer lot, origine, température, DLC/DDM, étiquetage, retrait/rappel et fiche produit.</t>
  </si>
  <si>
    <t>Point marché : Lien M01</t>
  </si>
  <si>
    <t>dlc</t>
  </si>
  <si>
    <t>ddm</t>
  </si>
  <si>
    <t>retrait</t>
  </si>
  <si>
    <t>rappel</t>
  </si>
  <si>
    <t>BL, lots, températures, retraits, fiches produits.</t>
  </si>
  <si>
    <t>Moteur PMS / hygiène renforcé après audit : couverture complète des obligations terrain, preuves d’autocontrôle et situations critiques.</t>
  </si>
  <si>
    <t xml:space="preserve">je vérifie, </t>
  </si>
  <si>
    <t xml:space="preserve">: procédure appliquée, </t>
  </si>
  <si>
    <t>je fais, je note</t>
  </si>
  <si>
    <t xml:space="preserve">preuve conservée, </t>
  </si>
  <si>
    <t xml:space="preserve"> contrôle réalisé, action corrective prévue.</t>
  </si>
  <si>
    <t xml:space="preserve"> j’isole/préviens si besoin.</t>
  </si>
  <si>
    <t>M01-001</t>
  </si>
  <si>
    <t>Bonnes pratiques d’hygiène — Responsabilité exploitant</t>
  </si>
  <si>
    <t>Obligation terrain : Ne servir que des denrées sûres et organiser la maîtrise des dangers dans l’établissement. Preuve à contrôler : PMS, procédures, autocontrôles, actions correctives signées.</t>
  </si>
  <si>
    <t>Sur le terrain : Ne servir que des denrées sûres et organiser la maîtrise des dangers dans l’établissement. À garder comme preuve : PMS, procédures, autocontrôles, actions correctives signées.</t>
  </si>
  <si>
    <t>Comment prouver que les denrées servies sont sûres et que les dangers sont maîtrisés ?</t>
  </si>
  <si>
    <t>Avant de servir, quels contrôles permettent de dire que le repas est sûr ?</t>
  </si>
  <si>
    <t>Répondre en 4 éléments : procédure appliquée, contrôle réalisé, preuve conservée, action corrective prévue.</t>
  </si>
  <si>
    <t>Répondre avec des gestes observables : je vérifie, je fais, je note, j’isole/préviens si besoin.</t>
  </si>
  <si>
    <t>PMS tenu à jour, autocontrôles réalisés, écarts traités et preuves conservées. Preuve attendue : PMS, procédures, autocontrôles, actions correctives signées. Procédure/consigne appliquée, contrôle réalisé, preuve conservée, écart isolé/corrigé, transmission au responsable.</t>
  </si>
  <si>
    <t>Je contrôle ce qui est prévu, je ne sers pas si j’ai un doute, je note et je préviens. Je vérifie, je respecte la consigne, je note la preuve, j’isole/corrige l’écart et je préviens le responsable.</t>
  </si>
  <si>
    <t>Faire préciser la preuve exploitable, pas seulement l’intention de bien faire.</t>
  </si>
  <si>
    <t>Faire redire le geste dans l’ordre réel du poste.</t>
  </si>
  <si>
    <t>VÉRIFIER | FAIRE | NOTER | ISOLER | CORRIGER | TRANSMETTRE</t>
  </si>
  <si>
    <t>Je vérifie, je note, je préviens. Preuve : Procédure + enregistrement</t>
  </si>
  <si>
    <t>Point métier : Responsabilité exploitant</t>
  </si>
  <si>
    <t>pms</t>
  </si>
  <si>
    <t>tenu</t>
  </si>
  <si>
    <t>jour</t>
  </si>
  <si>
    <t>sers</t>
  </si>
  <si>
    <t>j'ai</t>
  </si>
  <si>
    <t>Procédure / consigne appliquée</t>
  </si>
  <si>
    <t>procedure</t>
  </si>
  <si>
    <t>consigne</t>
  </si>
  <si>
    <t>applique</t>
  </si>
  <si>
    <t>Contrôle observable</t>
  </si>
  <si>
    <t>realise</t>
  </si>
  <si>
    <t>Preuve datée conservée</t>
  </si>
  <si>
    <t>note</t>
  </si>
  <si>
    <t>Écart isolé / corrigé</t>
  </si>
  <si>
    <t>isole</t>
  </si>
  <si>
    <t>corrige</t>
  </si>
  <si>
    <t>Transmission utile</t>
  </si>
  <si>
    <t>responsable</t>
  </si>
  <si>
    <t>transmet</t>
  </si>
  <si>
    <t>previens</t>
  </si>
  <si>
    <t>Règlement CE 178/2002</t>
  </si>
  <si>
    <t>Art. 14 / 17</t>
  </si>
  <si>
    <t>https://eur-lex.europa.eu/legal-content/FR/ALL/?uri=celex%3A32002R0178</t>
  </si>
  <si>
    <t>SOC-HYG-001</t>
  </si>
  <si>
    <t>PMS, procédures, autocontrôles, actions correctives signées.</t>
  </si>
  <si>
    <t>Sanitaire, juridique, fermeture administrative possible.</t>
  </si>
  <si>
    <t>Dérivé de M00 relu ; formulation pédagogique V0.1 à tester dans moteur</t>
  </si>
  <si>
    <t>M01-002</t>
  </si>
  <si>
    <t>PMS / HACCP / actions correctives — Analyse des dangers</t>
  </si>
  <si>
    <t>Obligation terrain : Mettre en place des procédures fondées sur les principes HACCP. Preuve à contrôler : Diagramme de fabrication, analyse des dangers, CCP/PRPo, limites, surveillance.</t>
  </si>
  <si>
    <t>Sur le terrain : Mettre en place des procédures fondées sur les principes HACCP. À garder comme preuve : Diagramme de fabrication, analyse des dangers, CCP/PRPo, limites, surveillance.</t>
  </si>
  <si>
    <t>Comment l’analyse des dangers HACCP est-elle traduite en contrôles utilisables en cuisine ?</t>
  </si>
  <si>
    <t>Quels dangers dois-tu repérer avant de produire ou servir ?</t>
  </si>
  <si>
    <t>Dangers identifiés, étapes sensibles repérées, limites et surveillances formalisées. Preuve attendue : Diagramme de fabrication, analyse des dangers, CCP/PRPo, limites, surveillance. Procédure/consigne appliquée, contrôle réalisé, preuve conservée, écart isolé/corrigé, transmission au responsable.</t>
  </si>
  <si>
    <t>Je repère les risques importants : froid, chaud, cru/cuit, allergènes, propreté. Je vérifie, je respecte la consigne, je note la preuve, j’isole/corrige l’écart et je préviens le responsable.</t>
  </si>
  <si>
    <t>Je vérifie, je note, je préviens. Preuve : PMS</t>
  </si>
  <si>
    <t>Point métier : Analyse des dangers</t>
  </si>
  <si>
    <t>dangers</t>
  </si>
  <si>
    <t>identifies</t>
  </si>
  <si>
    <t>etapes</t>
  </si>
  <si>
    <t>repere</t>
  </si>
  <si>
    <t>froid</t>
  </si>
  <si>
    <t>chaud</t>
  </si>
  <si>
    <t>Règlement CE 852/2004</t>
  </si>
  <si>
    <t>Art. 5</t>
  </si>
  <si>
    <t>https://eur-lex.europa.eu/legal-content/FR/ALL/?uri=celex%3A32004R0852</t>
  </si>
  <si>
    <t>SOC-HYG-002</t>
  </si>
  <si>
    <t>Diagramme de fabrication, analyse des dangers, CCP/PRPo, limites, surveillance.</t>
  </si>
  <si>
    <t>Défense faible en inspection ; danger non maîtrisé.</t>
  </si>
  <si>
    <t>M01-003</t>
  </si>
  <si>
    <t>Bonnes pratiques d’hygiène — Bonnes pratiques d’hygiène</t>
  </si>
  <si>
    <t>Obligation terrain : Maintenir les locaux propres, entretenus et adaptés à l’activité. Preuve à contrôler : Plan locaux, plan de nettoyage, contrôles visuels, maintenance.</t>
  </si>
  <si>
    <t>Sur le terrain : Maintenir les locaux propres, entretenus et adaptés à l’activité. À garder comme preuve : Plan locaux, plan de nettoyage, contrôles visuels, maintenance.</t>
  </si>
  <si>
    <t>Comment vérifier que les locaux et les flux permettent une production hygiénique ?</t>
  </si>
  <si>
    <t>Comment vois-tu si ton poste est propre et prêt à produire ?</t>
  </si>
  <si>
    <t>Locaux propres, entretenus, flux organisés, zones propres/sales séparées. Preuve attendue : Plan locaux, plan de nettoyage, contrôles visuels, maintenance. Procédure/consigne appliquée, contrôle réalisé, preuve conservée, écart isolé/corrigé, transmission au responsable.</t>
  </si>
  <si>
    <t>Mon poste est propre, rangé, sans croisement sale/propre, avec le matériel adapté. Je vérifie, je respecte la consigne, je note la preuve, j’isole/corrige l’écart et je préviens le responsable.</t>
  </si>
  <si>
    <t>Je vérifie, je note, je préviens. Preuve : Procédure + contrôle</t>
  </si>
  <si>
    <t>Point métier : Bonnes pratiques d’hygiène</t>
  </si>
  <si>
    <t>locaux</t>
  </si>
  <si>
    <t>propres</t>
  </si>
  <si>
    <t>entretenus</t>
  </si>
  <si>
    <t>mon</t>
  </si>
  <si>
    <t>propre</t>
  </si>
  <si>
    <t>Annexe II</t>
  </si>
  <si>
    <t>SOC-HYG-003</t>
  </si>
  <si>
    <t>Plan locaux, plan de nettoyage, contrôles visuels, maintenance.</t>
  </si>
  <si>
    <t>Contamination, nuisibles, non-conformité inspection.</t>
  </si>
  <si>
    <t>M01-004</t>
  </si>
  <si>
    <t>Bonnes pratiques d’hygiène — Hygiène du personnel</t>
  </si>
  <si>
    <t>Obligation terrain : Imposer une hygiène personnelle compatible avec la manipulation de denrées. Preuve à contrôler : Instructions tenue, lavage mains, vestiaires, formation, observation poste.</t>
  </si>
  <si>
    <t>Sur le terrain : Imposer une hygiène personnelle compatible avec la manipulation de denrées. À garder comme preuve : Instructions tenue, lavage mains, vestiaires, formation, observation poste.</t>
  </si>
  <si>
    <t>Comment maîtriser l’hygiène du personnel pendant la manipulation des denrées ?</t>
  </si>
  <si>
    <t>Que dois-tu faire avec tes mains, ta tenue, tes bijoux et une plaie ?</t>
  </si>
  <si>
    <t>Tenue adaptée, lavage des mains, absence de bijoux à risque, plaie protégée, personnel écarté si maladie à risque. Preuve attendue : Instructions tenue, lavage mains, vestiaires, formation, observation poste. Procédure/consigne appliquée, contrôle réalisé, preuve conservée, écart isolé/corrigé, transmission au responsable.</t>
  </si>
  <si>
    <t>Je porte la bonne tenue, je me lave les mains, j’enlève les bijoux, je protège une plaie et je préviens si je suis malade. Je vérifie, je respecte la consigne, je note la preuve, j’isole/corrige l’écart et je préviens le responsable.</t>
  </si>
  <si>
    <t>Je vérifie, je note, je préviens. Preuve : Instruction + observation</t>
  </si>
  <si>
    <t>Point métier : Hygiène du personnel</t>
  </si>
  <si>
    <t>tenue</t>
  </si>
  <si>
    <t>adaptee</t>
  </si>
  <si>
    <t>lavage</t>
  </si>
  <si>
    <t>porte</t>
  </si>
  <si>
    <t>Annexe II chap. VIII</t>
  </si>
  <si>
    <t>SOC-HYG-004</t>
  </si>
  <si>
    <t>Instructions tenue, lavage mains, vestiaires, formation, observation poste.</t>
  </si>
  <si>
    <t>Contamination manuportée, TIAC, observation défavorable.</t>
  </si>
  <si>
    <t>M01-005</t>
  </si>
  <si>
    <t>Bonnes pratiques d’hygiène — Formation hygiène</t>
  </si>
  <si>
    <t>Obligation terrain : S’assurer que les manipulateurs sont encadrés, formés ou instruits en hygiène alimentaire. Preuve à contrôler : Attestations, feuilles d’émargement, livret accueil, consignes poste.</t>
  </si>
  <si>
    <t>Sur le terrain : S’assurer que les manipulateurs sont encadrés, formés ou instruits en hygiène alimentaire. À garder comme preuve : Attestations, feuilles d’émargement, livret accueil, consignes poste.</t>
  </si>
  <si>
    <t>Comment prouver que le personnel est formé ou instruit aux règles d’hygiène applicables au poste ?</t>
  </si>
  <si>
    <t>Comment sais-tu quoi faire correctement à ton poste ?</t>
  </si>
  <si>
    <t>Attestations ou consignes poste disponibles, nouveaux arrivants instruits, rappels tracés. Preuve attendue : Attestations, feuilles d’émargement, livret accueil, consignes poste. Procédure/consigne appliquée, contrôle réalisé, preuve conservée, écart isolé/corrigé, transmission au responsable.</t>
  </si>
  <si>
    <t>On m’explique la règle, je l’applique, et je demande si je ne sais pas. Je vérifie, je respecte la consigne, je note la preuve, j’isole/corrige l’écart et je préviens le responsable.</t>
  </si>
  <si>
    <t>Je vérifie, je note, je préviens. Preuve : Formation</t>
  </si>
  <si>
    <t>Point métier : Formation hygiène</t>
  </si>
  <si>
    <t>attestations</t>
  </si>
  <si>
    <t>consignes</t>
  </si>
  <si>
    <t>nouveaux</t>
  </si>
  <si>
    <t>m'explique</t>
  </si>
  <si>
    <t>l'applique</t>
  </si>
  <si>
    <t>demande</t>
  </si>
  <si>
    <t>Annexe II chap. XII</t>
  </si>
  <si>
    <t>SOC-HYG-005</t>
  </si>
  <si>
    <t>Attestations, feuilles d’émargement, livret accueil, consignes poste.</t>
  </si>
  <si>
    <t>Erreur opérateur, mauvaise défense en contrôle.</t>
  </si>
  <si>
    <t>M01-006</t>
  </si>
  <si>
    <t>Bonnes pratiques d’hygiène — Nettoyage-désinfection</t>
  </si>
  <si>
    <t>Obligation terrain : Définir et appliquer un nettoyage-désinfection adapté aux surfaces, matériels et fréquences. Preuve à contrôler : PND, fiches produits, dosages, fiches de passage, contrôles ATP/visuels si prévus.</t>
  </si>
  <si>
    <t>Sur le terrain : Définir et appliquer un nettoyage-désinfection adapté aux surfaces, matériels et fréquences. À garder comme preuve : PND, fiches produits, dosages, fiches de passage, contrôles ATP/visuels si prévus.</t>
  </si>
  <si>
    <t>Comment prouver qu’un nettoyage-désinfection est réalisé avec la bonne méthode ?</t>
  </si>
  <si>
    <t>Après le service, comment fais-tu un nettoyage qui compte vraiment ?</t>
  </si>
  <si>
    <t>Produit adapté, dosage respecté, temps de contact si prévu, rinçage si nécessaire, passage enregistré. Preuve attendue : PND, fiches produits, dosages, fiches de passage, contrôles ATP/visuels si prévus. Procédure/consigne appliquée, contrôle réalisé, preuve conservée, écart isolé/corrigé, transmission au responsable.</t>
  </si>
  <si>
    <t>J’utilise le bon produit, le bon dosage, je respecte la méthode et je coche la fiche. Je vérifie, je respecte la consigne, je note la preuve, j’isole/corrige l’écart et je préviens le responsable.</t>
  </si>
  <si>
    <t>Je vérifie, je note, je préviens. Preuve : Plan + fiche</t>
  </si>
  <si>
    <t>Point métier : Nettoyage-désinfection</t>
  </si>
  <si>
    <t>produit</t>
  </si>
  <si>
    <t>adapte</t>
  </si>
  <si>
    <t>dosage</t>
  </si>
  <si>
    <t>j'utilise</t>
  </si>
  <si>
    <t>SOC-HYG-006</t>
  </si>
  <si>
    <t>PND, fiches produits, dosages, fiches de passage, contrôles ATP/visuels si prévus.</t>
  </si>
  <si>
    <t>Contamination croisée, résidus chimiques, inspection défavorable.</t>
  </si>
  <si>
    <t>M01-007</t>
  </si>
  <si>
    <t>Bonnes pratiques d’hygiène — Eau potable</t>
  </si>
  <si>
    <t>Obligation terrain : Utiliser une eau potable ou propre selon les usages autorisés et maîtriser les points d’eau en zone alimentaire. Preuve à contrôler : Contrôle réseau, procédure, relevé ou attestation si applicable, maintenance adoucisseur/fontaine.</t>
  </si>
  <si>
    <t>Sur le terrain : Utiliser une eau potable ou propre selon les usages autorisés et maîtriser les points d’eau en zone alimentaire. À garder comme preuve : Contrôle réseau, procédure, relevé ou attestation si applicable, maintenance adoucisseur/fontaine.</t>
  </si>
  <si>
    <t>Comment maîtriser l’eau utilisée en production alimentaire ?</t>
  </si>
  <si>
    <t>Pourquoi faut-il aussi surveiller l’eau utilisée en cuisine ?</t>
  </si>
  <si>
    <t>Points d’eau identifiés, équipements entretenus, usage compatible avec la production alimentaire. Preuve attendue : Contrôle réseau, procédure, relevé ou attestation si applicable, maintenance adoucisseur/fontaine. Procédure/consigne appliquée, contrôle réalisé, preuve conservée, écart isolé/corrigé, transmission au responsable.</t>
  </si>
  <si>
    <t>J’utilise l’eau prévue pour les aliments et je signale un goût, une couleur ou un problème. Je vérifie, je respecte la consigne, je note la preuve, j’isole/corrige l’écart et je préviens le responsable.</t>
  </si>
  <si>
    <t>Point métier : Eau potable</t>
  </si>
  <si>
    <t>points</t>
  </si>
  <si>
    <t>d'eau</t>
  </si>
  <si>
    <t>l'eau</t>
  </si>
  <si>
    <t>Annexe II chap. VII</t>
  </si>
  <si>
    <t>SOC-HYG-007</t>
  </si>
  <si>
    <t>Contrôle réseau, procédure, relevé ou attestation si applicable, maintenance adoucisseur/fontaine.</t>
  </si>
  <si>
    <t>Contamination par eau non maîtrisée ou équipement mal entretenu.</t>
  </si>
  <si>
    <t>M01-008</t>
  </si>
  <si>
    <t>Bonnes pratiques d’hygiène — Produits chimiques</t>
  </si>
  <si>
    <t>Obligation terrain : Stocker et utiliser les produits chimiques sans risque de contamination des denrées, surfaces ou matériels. Preuve à contrôler : Fiches techniques/FDS, plan de stockage, étiquetage, dosage, formation utilisateur.</t>
  </si>
  <si>
    <t>Sur le terrain : Stocker et utiliser les produits chimiques sans risque de contamination des denrées, surfaces ou matériels. À garder comme preuve : Fiches techniques/FDS, plan de stockage, étiquetage, dosage, formation utilisateur.</t>
  </si>
  <si>
    <t>Comment éviter une contamination chimique par les produits de nettoyage ou désinfection ?</t>
  </si>
  <si>
    <t>Où ranges-tu les produits chimiques et comment les utilises-tu ?</t>
  </si>
  <si>
    <t>Produits stockés séparément, identifiés, dosés correctement, FDS/fiches disponibles. Preuve attendue : Fiches techniques/FDS, plan de stockage, étiquetage, dosage, formation utilisateur. Procédure/consigne appliquée, contrôle réalisé, preuve conservée, écart isolé/corrigé, transmission au responsable.</t>
  </si>
  <si>
    <t>Je ne mets pas les produits près des aliments, je respecte le dosage et je ne transvase pas sans étiquette. Je vérifie, je respecte la consigne, je note la preuve, j’isole/corrige l’écart et je préviens le responsable.</t>
  </si>
  <si>
    <t>Je vérifie, je note, je préviens. Preuve : FDS + procédure</t>
  </si>
  <si>
    <t>Point métier : Produits chimiques</t>
  </si>
  <si>
    <t>produits</t>
  </si>
  <si>
    <t>stockes</t>
  </si>
  <si>
    <t>separement</t>
  </si>
  <si>
    <t>mets</t>
  </si>
  <si>
    <t>pres</t>
  </si>
  <si>
    <t>Annexe II chap. I / V</t>
  </si>
  <si>
    <t>SOC-HYG-008</t>
  </si>
  <si>
    <t>Fiches techniques/FDS, plan de stockage, étiquetage, dosage, formation utilisateur.</t>
  </si>
  <si>
    <t>Contamination chimique, erreur de dosage, accident opérateur.</t>
  </si>
  <si>
    <t>M01-009</t>
  </si>
  <si>
    <t>Bonnes pratiques d’hygiène — Gestion déchets cuisine</t>
  </si>
  <si>
    <t>Obligation terrain : Évacuer les déchets sans accumulation ni contamination des denrées. Preuve à contrôler : Procédure déchets, contenants fermés, fréquences sortie, zone déchets.</t>
  </si>
  <si>
    <t>Sur le terrain : Évacuer les déchets sans accumulation ni contamination des denrées. À garder comme preuve : Procédure déchets, contenants fermés, fréquences sortie, zone déchets.</t>
  </si>
  <si>
    <t>Comment évacuer les déchets sans contaminer les denrées ni attirer les nuisibles ?</t>
  </si>
  <si>
    <t>Que fais-tu des déchets pendant et après la production ?</t>
  </si>
  <si>
    <t>Contenants adaptés, évacuation régulière, zone déchets maîtrisée, nettoyage associé. Preuve attendue : Procédure déchets, contenants fermés, fréquences sortie, zone déchets. Procédure/consigne appliquée, contrôle réalisé, preuve conservée, écart isolé/corrigé, transmission au responsable.</t>
  </si>
  <si>
    <t>Je ferme les poubelles, je les sors au bon moment et je nettoie si ça coule ou déborde. Je vérifie, je respecte la consigne, je note la preuve, j’isole/corrige l’écart et je préviens le responsable.</t>
  </si>
  <si>
    <t>Je vérifie, je note, je préviens. Preuve : Procédure + observation</t>
  </si>
  <si>
    <t>Point métier : Gestion déchets cuisine</t>
  </si>
  <si>
    <t>contenants</t>
  </si>
  <si>
    <t>evacuation</t>
  </si>
  <si>
    <t>ferme</t>
  </si>
  <si>
    <t>poubelles</t>
  </si>
  <si>
    <t>sors</t>
  </si>
  <si>
    <t>Annexe II chap. VI</t>
  </si>
  <si>
    <t>SOC-HYG-009</t>
  </si>
  <si>
    <t>Procédure déchets, contenants fermés, fréquences sortie, zone déchets.</t>
  </si>
  <si>
    <t>Nuisibles, odeurs, contamination croisée.</t>
  </si>
  <si>
    <t>M01-010</t>
  </si>
  <si>
    <t>Bonnes pratiques d’hygiène — Lutte nuisibles</t>
  </si>
  <si>
    <t>Obligation terrain : Prévenir l’accès et la présence de nuisibles dans les locaux alimentaires. Preuve à contrôler : Contrat ou plan interne, plan d’appâts, rapports, actions correctives.</t>
  </si>
  <si>
    <t>Sur le terrain : Prévenir l’accès et la présence de nuisibles dans les locaux alimentaires. À garder comme preuve : Contrat ou plan interne, plan d’appâts, rapports, actions correctives.</t>
  </si>
  <si>
    <t>Comment prévenir et détecter la présence de nuisibles en zone alimentaire ?</t>
  </si>
  <si>
    <t>Si tu vois des traces de nuisibles, que fais-tu ?</t>
  </si>
  <si>
    <t>Plan ou contrat nuisibles, points de surveillance, rapports, actions correctives. Preuve attendue : Contrat ou plan interne, plan d’appâts, rapports, actions correctives. Procédure/consigne appliquée, contrôle réalisé, preuve conservée, écart isolé/corrigé, transmission au responsable.</t>
  </si>
  <si>
    <t>Je ne touche pas n’importe comment, je protège les denrées et je préviens tout de suite. Je vérifie, je respecte la consigne, je note la preuve, j’isole/corrige l’écart et je préviens le responsable.</t>
  </si>
  <si>
    <t>Je vérifie, je note, je préviens. Preuve : Plan + rapports</t>
  </si>
  <si>
    <t>Point métier : Lutte nuisibles</t>
  </si>
  <si>
    <t>nuisibles</t>
  </si>
  <si>
    <t>touche</t>
  </si>
  <si>
    <t>comment</t>
  </si>
  <si>
    <t>Annexe II chap. IX</t>
  </si>
  <si>
    <t>SOC-HYG-010</t>
  </si>
  <si>
    <t>Contrat ou plan interne, plan d’appâts, rapports, actions correctives.</t>
  </si>
  <si>
    <t>Contamination, fermeture, image dégradée.</t>
  </si>
  <si>
    <t>M01-011</t>
  </si>
  <si>
    <t>Bonnes pratiques d’hygiène — Séparation cru/cuit</t>
  </si>
  <si>
    <t>Obligation terrain : Limiter les contaminations croisées entre denrées crues, cuites, sales et propres. Preuve à contrôler : Organisation des flux, planning, matériels dédiés, consignes poste.</t>
  </si>
  <si>
    <t>Sur le terrain : Limiter les contaminations croisées entre denrées crues, cuites, sales et propres. À garder comme preuve : Organisation des flux, planning, matériels dédiés, consignes poste.</t>
  </si>
  <si>
    <t>Comment éviter les contaminations croisées entre cru, cuit, sale et propre ?</t>
  </si>
  <si>
    <t>Comment évites-tu de salir du cuit avec du cru ?</t>
  </si>
  <si>
    <t>Flux, matériels, planches, mains et surfaces séparés ou nettoyés entre usages. Preuve attendue : Organisation des flux, planning, matériels dédiés, consignes poste. Procédure/consigne appliquée, contrôle réalisé, preuve conservée, écart isolé/corrigé, transmission au responsable.</t>
  </si>
  <si>
    <t>Je sépare cru/cuit, je change ou lave le matériel, et je ne croise pas sale et propre. Je vérifie, je respecte la consigne, je note la preuve, j’isole/corrige l’écart et je préviens le responsable.</t>
  </si>
  <si>
    <t>Je vérifie, je note, je préviens. Preuve : Organisation + preuve</t>
  </si>
  <si>
    <t>Point métier : Séparation cru/cuit</t>
  </si>
  <si>
    <t>flux</t>
  </si>
  <si>
    <t>materiels</t>
  </si>
  <si>
    <t>planches</t>
  </si>
  <si>
    <t>separe</t>
  </si>
  <si>
    <t>cru</t>
  </si>
  <si>
    <t>cuit</t>
  </si>
  <si>
    <t>SOC-HYG-011</t>
  </si>
  <si>
    <t>Organisation des flux, planning, matériels dédiés, consignes poste.</t>
  </si>
  <si>
    <t>TIAC, contamination croisée.</t>
  </si>
  <si>
    <t>M01-012</t>
  </si>
  <si>
    <t>Bonnes pratiques d’hygiène — Réception marchandises</t>
  </si>
  <si>
    <t>Obligation terrain : Contrôler l’état, la température et la conformité des produits d’origine animale à réception. Preuve à contrôler : Fiche réception, relevé température, BL, réserves, refus produit.</t>
  </si>
  <si>
    <t>Sur le terrain : Contrôler l’état, la température et la conformité des produits d’origine animale à réception. À garder comme preuve : Fiche réception, relevé température, BL, réserves, refus produit.</t>
  </si>
  <si>
    <t>Comment décider si une marchandise reçue est acceptable ou doit être refusée/isolée ?</t>
  </si>
  <si>
    <t>À la livraison, que contrôles-tu avant de ranger ?</t>
  </si>
  <si>
    <t>État, température, DLC/DDM, intégrité, étiquetage et correspondance commande contrôlés. Preuve attendue : Fiche réception, relevé température, BL, réserves, refus produit. Procédure/consigne appliquée, contrôle réalisé, preuve conservée, écart isolé/corrigé, transmission au responsable.</t>
  </si>
  <si>
    <t>Je regarde l’état, la température, les dates, l’étiquette et je mets de côté si doute. Je vérifie, je respecte la consigne, je note la preuve, j’isole/corrige l’écart et je préviens le responsable.</t>
  </si>
  <si>
    <t>Je vérifie, je note, je préviens. Preuve : Enregistrement réception</t>
  </si>
  <si>
    <t>Point métier : Réception marchandises</t>
  </si>
  <si>
    <t>etat</t>
  </si>
  <si>
    <t>l'etat</t>
  </si>
  <si>
    <t>Arrêté du 21 décembre 2009</t>
  </si>
  <si>
    <t>Annexe I / dispositions températures</t>
  </si>
  <si>
    <t>https://www.legifrance.gouv.fr/loda/id/LEGITEXT000021676844/</t>
  </si>
  <si>
    <t>SOC-HYG-012</t>
  </si>
  <si>
    <t>Fiche réception, relevé température, BL, réserves, refus produit.</t>
  </si>
  <si>
    <t>Rupture chaîne du froid, lot non maîtrisé.</t>
  </si>
  <si>
    <t>M01-013</t>
  </si>
  <si>
    <t>Temps / températures / production — Enregistrements températures</t>
  </si>
  <si>
    <t>Obligation terrain : Organiser des relevés de température utiles : réception, stockage, refroidissement, remise en température, maintien chaud. Preuve à contrôler : Fiches températures datées, matériel identifié, action corrective en cas d’écart.</t>
  </si>
  <si>
    <t>Sur le terrain : Organiser des relevés de température utiles : réception, stockage, refroidissement, remise en température, maintien chaud. À garder comme preuve : Fiches températures datées, matériel identifié, action corrective en cas d’écart.</t>
  </si>
  <si>
    <t>Quels relevés de température sont nécessaires pour défendre le PMS ?</t>
  </si>
  <si>
    <t>Quand tu prends une température, que dois-tu noter ?</t>
  </si>
  <si>
    <t>Produit, heure, température, équipement, opérateur et action corrective si écart. Preuve attendue : Fiches températures datées, matériel identifié, action corrective en cas d’écart. Procédure/consigne appliquée, contrôle réalisé, preuve conservée, écart isolé/corrigé, transmission au responsable.</t>
  </si>
  <si>
    <t>Je note le produit, l’heure, la température, mon nom et ce que j’ai fait si ce n’est pas bon. Je vérifie, je respecte la consigne, je note la preuve, j’isole/corrige l’écart et je préviens le responsable.</t>
  </si>
  <si>
    <t>Je vérifie, je note, je préviens. Preuve : Enregistrement</t>
  </si>
  <si>
    <t>Point métier : Enregistrements températures</t>
  </si>
  <si>
    <t>heure</t>
  </si>
  <si>
    <t>l'heure</t>
  </si>
  <si>
    <t>Arrêté du 21 décembre 2009 + PMS</t>
  </si>
  <si>
    <t>Annexe I / Annexe IV</t>
  </si>
  <si>
    <t>SOC-HYG-013</t>
  </si>
  <si>
    <t>Fiches températures datées, matériel identifié, action corrective en cas d’écart.</t>
  </si>
  <si>
    <t>Contrôle non défendable ; écart non traité ; rupture froid/chaud non prouvée.</t>
  </si>
  <si>
    <t>M01-014</t>
  </si>
  <si>
    <t>Temps / températures / production — Températures froid positif</t>
  </si>
  <si>
    <t>Obligation terrain : Respecter les températures réglementaires des denrées animales et denrées en contenant. Preuve à contrôler : Relevés chambres froides, thermomètre étalonné, fiche incident.</t>
  </si>
  <si>
    <t>Sur le terrain : Respecter les températures réglementaires des denrées animales et denrées en contenant. À garder comme preuve : Relevés chambres froides, thermomètre étalonné, fiche incident.</t>
  </si>
  <si>
    <t>Comment contrôler le respect du froid positif en stockage et réception ?</t>
  </si>
  <si>
    <t>Comment vérifies-tu qu’un produit frais est au bon froid ?</t>
  </si>
  <si>
    <t>Températures relevées, seuils connus, chambre ou produit contrôlé, écart traité. Preuve attendue : Relevés chambres froides, thermomètre étalonné, fiche incident. Procédure/consigne appliquée, contrôle réalisé, preuve conservée, écart isolé/corrigé, transmission au responsable.</t>
  </si>
  <si>
    <t>Je contrôle la température, je compare à la règle, je note et je préviens si ça dépasse. Je vérifie, je respecte la consigne, je note la preuve, j’isole/corrige l’écart et je préviens le responsable.</t>
  </si>
  <si>
    <t>Je vérifie, je note, je préviens. Preuve : Relevé température</t>
  </si>
  <si>
    <t>Point métier : Températures froid positif</t>
  </si>
  <si>
    <t>relevees</t>
  </si>
  <si>
    <t>seuils</t>
  </si>
  <si>
    <t>depasse</t>
  </si>
  <si>
    <t>Annexe I</t>
  </si>
  <si>
    <t>SOC-HYG-014</t>
  </si>
  <si>
    <t>Relevés chambres froides, thermomètre étalonné, fiche incident.</t>
  </si>
  <si>
    <t>Multiplication microbienne, TIAC.</t>
  </si>
  <si>
    <t>M01-015</t>
  </si>
  <si>
    <t>Temps / températures / production — Températures froid négatif</t>
  </si>
  <si>
    <t>Obligation terrain : Respecter les températures de conservation des produits congelés/surgelés. Preuve à contrôler : Relevés congélateur, alarme, procédure panne.</t>
  </si>
  <si>
    <t>Sur le terrain : Respecter les températures de conservation des produits congelés/surgelés. À garder comme preuve : Relevés congélateur, alarme, procédure panne.</t>
  </si>
  <si>
    <t>Comment maîtriser la conservation des produits congelés ou surgelés ?</t>
  </si>
  <si>
    <t>Comment vois-tu si un produit surgelé a eu un problème ?</t>
  </si>
  <si>
    <t>Température négative contrôlée, emballage intact, absence de décongélation visible, écart traité. Preuve attendue : Relevés congélateur, alarme, procédure panne. Procédure/consigne appliquée, contrôle réalisé, preuve conservée, écart isolé/corrigé, transmission au responsable.</t>
  </si>
  <si>
    <t>Je vérifie le froid, l’emballage, le givre/anomalie et je mets de côté si doute. Je vérifie, je respecte la consigne, je note la preuve, j’isole/corrige l’écart et je préviens le responsable.</t>
  </si>
  <si>
    <t>Point métier : Températures froid négatif</t>
  </si>
  <si>
    <t>negative</t>
  </si>
  <si>
    <t>emballage</t>
  </si>
  <si>
    <t>l'emballage</t>
  </si>
  <si>
    <t>givre</t>
  </si>
  <si>
    <t>SOC-HYG-015</t>
  </si>
  <si>
    <t>Relevés congélateur, alarme, procédure panne.</t>
  </si>
  <si>
    <t>Décongélation partielle, perte produit, risque sanitaire.</t>
  </si>
  <si>
    <t>M01-016</t>
  </si>
  <si>
    <t>Temps / températures / production — Maintien chaud</t>
  </si>
  <si>
    <t>Obligation terrain : Maintenir les préparations chaudes à température de sécurité jusqu’au service. Preuve à contrôler : Relevé bain-marie, chariot chaud, heure sortie, température à cœur.</t>
  </si>
  <si>
    <t>Sur le terrain : Maintenir les préparations chaudes à température de sécurité jusqu’au service. À garder comme preuve : Relevé bain-marie, chariot chaud, heure sortie, température à cœur.</t>
  </si>
  <si>
    <t>Comment garantir le maintien chaud jusqu’au service ?</t>
  </si>
  <si>
    <t>Avant de servir chaud, que contrôles-tu ?</t>
  </si>
  <si>
    <t>Température de maintien contrôlée, durée maîtrisée, relevés et action corrective. Preuve attendue : Relevé bain-marie, chariot chaud, heure sortie, température à cœur. Procédure/consigne appliquée, contrôle réalisé, preuve conservée, écart isolé/corrigé, transmission au responsable.</t>
  </si>
  <si>
    <t>Je vérifie que c’est assez chaud, je note, et je préviens si le plat descend trop. Je vérifie, je respecte la consigne, je note la preuve, j’isole/corrige l’écart et je préviens le responsable.</t>
  </si>
  <si>
    <t>Je vérifie, je note, je préviens. Preuve : Relevé service</t>
  </si>
  <si>
    <t>Point métier : Maintien chaud</t>
  </si>
  <si>
    <t>maintien</t>
  </si>
  <si>
    <t>assez</t>
  </si>
  <si>
    <t>Annexe IV</t>
  </si>
  <si>
    <t>SOC-HYG-017</t>
  </si>
  <si>
    <t>Relevé bain-marie, chariot chaud, heure sortie, température à cœur.</t>
  </si>
  <si>
    <t>Multiplication microbienne, plat servi non conforme.</t>
  </si>
  <si>
    <t>M01-017</t>
  </si>
  <si>
    <t>Temps / températures / production — Remise en température</t>
  </si>
  <si>
    <t>Obligation terrain : Remettre en température les préparations chaudes sans rester plus d’une heure entre +10 °C et la température de remise, avec cible au moins +63 °C sauf analyse validée. Preuve à contrôler : Fiche remise en température, heure début/fin, température à cœur, action écart.</t>
  </si>
  <si>
    <t>Sur le terrain : Remettre en température les préparations chaudes sans rester plus d’une heure entre +10 °C et la température de remise, avec cible au moins +63 °C sauf analyse validée. À garder comme preuve : Fiche remise en température, heure début/fin, température à cœur, action écart.</t>
  </si>
  <si>
    <t>Comment sécuriser une remise en température de préparation culinaire ?</t>
  </si>
  <si>
    <t>Quand tu réchauffes un plat, que dois-tu contrôler ?</t>
  </si>
  <si>
    <t>Durée limitée, température cible atteinte, contrôle à cœur, enregistrement et action si écart. Preuve attendue : Fiche remise en température, heure début/fin, température à cœur, action écart. Procédure/consigne appliquée, contrôle réalisé, preuve conservée, écart isolé/corrigé, transmission au responsable.</t>
  </si>
  <si>
    <t>Je chauffe assez vite, je contrôle à cœur, je note et je ne sers pas si ce n’est pas bon. Je vérifie, je respecte la consigne, je note la preuve, j’isole/corrige l’écart et je préviens le responsable.</t>
  </si>
  <si>
    <t>Je vérifie, je note, je préviens. Preuve : Relevé temps-température</t>
  </si>
  <si>
    <t>Point métier : Remise en température</t>
  </si>
  <si>
    <t>limitee</t>
  </si>
  <si>
    <t>chauffe</t>
  </si>
  <si>
    <t>vite</t>
  </si>
  <si>
    <t>SOC-HYG-018</t>
  </si>
  <si>
    <t>Fiche remise en température, heure début/fin, température à cœur, action écart.</t>
  </si>
  <si>
    <t>M01-018</t>
  </si>
  <si>
    <t>Temps / températures / production — Remise en température autres denrées</t>
  </si>
  <si>
    <t>Obligation terrain : Appliquer les règles de remise en température aux préparations concernées hors champ produits animaux. Preuve à contrôler : Fiche remise en température, procédure validée.</t>
  </si>
  <si>
    <t>Sur le terrain : Appliquer les règles de remise en température aux préparations concernées hors champ produits animaux. À garder comme preuve : Fiche remise en température, procédure validée.</t>
  </si>
  <si>
    <t>Comment appliquer les règles de remise en température aux denrées hors produits animaux ?</t>
  </si>
  <si>
    <t>Même hors viande/poisson, que contrôles-tu au réchauffage ?</t>
  </si>
  <si>
    <t>Procédure adaptée, température et durée maîtrisées, preuve de contrôle conservée. Preuve attendue : Fiche remise en température, procédure validée. Procédure/consigne appliquée, contrôle réalisé, preuve conservée, écart isolé/corrigé, transmission au responsable.</t>
  </si>
  <si>
    <t>Je ne réchauffe pas au hasard : je suis la règle, je contrôle et je note. Je vérifie, je respecte la consigne, je note la preuve, j’isole/corrige l’écart et je préviens le responsable.</t>
  </si>
  <si>
    <t>Point métier : Remise en température autres de...</t>
  </si>
  <si>
    <t>rechauffe</t>
  </si>
  <si>
    <t>hasard</t>
  </si>
  <si>
    <t>suis</t>
  </si>
  <si>
    <t>Arrêté du 8 octobre 2013</t>
  </si>
  <si>
    <t>https://www.legifrance.gouv.fr/loda/id/JORFTEXT000028081402/</t>
  </si>
  <si>
    <t>SOC-HYG-019</t>
  </si>
  <si>
    <t>Fiche remise en température, procédure validée.</t>
  </si>
  <si>
    <t>Danger microbiologique non maîtrisé.</t>
  </si>
  <si>
    <t>M01-019</t>
  </si>
  <si>
    <t>Temps / températures / production — Refroidissement rapide</t>
  </si>
  <si>
    <t>Obligation terrain : Refroidir rapidement les préparations après cuisson selon procédure validée. Preuve à contrôler : Fiche cellule, heure, température départ/fin, charge, action corrective.</t>
  </si>
  <si>
    <t>Sur le terrain : Refroidir rapidement les préparations après cuisson selon procédure validée. À garder comme preuve : Fiche cellule, heure, température départ/fin, charge, action corrective.</t>
  </si>
  <si>
    <t>Comment prouver qu’un refroidissement rapide est maîtrisé ?</t>
  </si>
  <si>
    <t>Après cuisson, comment refroidis-tu sans laisser le plat en zone dangereuse ?</t>
  </si>
  <si>
    <t>Heure début/fin, température à cœur, cellule ou méthode validée, écart traité. Preuve attendue : Fiche cellule, heure, température départ/fin, charge, action corrective. Procédure/consigne appliquée, contrôle réalisé, preuve conservée, écart isolé/corrigé, transmission au responsable.</t>
  </si>
  <si>
    <t>Je refroidis vite, je note les heures et températures, et je préviens si ça ne descend pas. Je vérifie, je respecte la consigne, je note la preuve, j’isole/corrige l’écart et je préviens le responsable.</t>
  </si>
  <si>
    <t>Point métier : Refroidissement rapide</t>
  </si>
  <si>
    <t>debut</t>
  </si>
  <si>
    <t>fin</t>
  </si>
  <si>
    <t>refroidis</t>
  </si>
  <si>
    <t>heures</t>
  </si>
  <si>
    <t>SOC-HYG-020</t>
  </si>
  <si>
    <t>Fiche cellule, heure, température départ/fin, charge, action corrective.</t>
  </si>
  <si>
    <t>Zone de danger prolongée, TIAC.</t>
  </si>
  <si>
    <t>M01-020</t>
  </si>
  <si>
    <t>Temps / températures / production — Plats témoins</t>
  </si>
  <si>
    <t>Obligation terrain : Conserver des plats témoins représentatifs, clairement identifiés, à disposition du contrôle officiel, selon durée et température réglementaires. Preuve à contrôler : Échantillons témoins, étiquettes date/plat/service, stockage 0/+3 °C, registre si utilisé.</t>
  </si>
  <si>
    <t>Sur le terrain : Conserver des plats témoins représentatifs, clairement identifiés, à disposition du contrôle officiel, selon durée et température réglementaires. À garder comme preuve : Échantillons témoins, étiquettes date/plat/service, stockage 0/+3 °C, registre si utilisé.</t>
  </si>
  <si>
    <t>Comment gérer les plats témoins pour qu’ils soient exploitables en contrôle ?</t>
  </si>
  <si>
    <t>Comment prélèves-tu et ranges-tu un plat témoin ?</t>
  </si>
  <si>
    <t>Échantillon représentatif, étiquetage plat/date/service, conservation 0/+3 °C au moins 5 jours. Preuve attendue : Échantillons témoins, étiquettes date/plat/service, stockage 0/+3 °C, registre si utilisé. Procédure/consigne appliquée, contrôle réalisé, preuve conservée, écart isolé/corrigé, transmission au responsable.</t>
  </si>
  <si>
    <t>Je prends le bon échantillon, je l’étiquette et je le range au froid prévu. Je vérifie, je respecte la consigne, je note la preuve, j’isole/corrige l’écart et je préviens le responsable.</t>
  </si>
  <si>
    <t>Je vérifie, je note, je préviens. Preuve : Échantillon + étiquetage</t>
  </si>
  <si>
    <t>Point métier : Plats témoins</t>
  </si>
  <si>
    <t>echantillon</t>
  </si>
  <si>
    <t>representatif</t>
  </si>
  <si>
    <t>prends</t>
  </si>
  <si>
    <t>https://www.legifrance.gouv.fr/loda/article_lc/LEGIARTI000041864953</t>
  </si>
  <si>
    <t>SOC-HYG-021</t>
  </si>
  <si>
    <t>Échantillons témoins, étiquettes date/plat/service, stockage 0/+3 °C, registre si utilisé.</t>
  </si>
  <si>
    <t>Défense très faible en cas de suspicion TIAC ou contrôle officiel.</t>
  </si>
  <si>
    <t>M01-021</t>
  </si>
  <si>
    <t>Temps / températures / production — Décongélation</t>
  </si>
  <si>
    <t>Obligation terrain : Décongeler dans des conditions évitant contamination et multiplication microbienne. Preuve à contrôler : Procédure décongélation, étiquetage date, bac, traçabilité.</t>
  </si>
  <si>
    <t>Sur le terrain : Décongeler dans des conditions évitant contamination et multiplication microbienne. À garder comme preuve : Procédure décongélation, étiquetage date, bac, traçabilité.</t>
  </si>
  <si>
    <t>Comment organiser une décongélation sans multiplication microbienne ni contamination ?</t>
  </si>
  <si>
    <t>Comment décongèles-tu sans risque ?</t>
  </si>
  <si>
    <t>Décongélation en enceinte ou méthode validée, produit protégé, durée maîtrisée, traçabilité si nécessaire. Preuve attendue : Procédure décongélation, étiquetage date, bac, traçabilité. Procédure/consigne appliquée, contrôle réalisé, preuve conservée, écart isolé/corrigé, transmission au responsable.</t>
  </si>
  <si>
    <t>Je décongèle au froid ou selon la consigne, pas à température ambiante sans règle. Je vérifie, je respecte la consigne, je note la preuve, j’isole/corrige l’écart et je préviens le responsable.</t>
  </si>
  <si>
    <t>Je vérifie, je note, je préviens. Preuve : Procédure + étiquette</t>
  </si>
  <si>
    <t>Point métier : Décongélation</t>
  </si>
  <si>
    <t>decongelation</t>
  </si>
  <si>
    <t>enceinte</t>
  </si>
  <si>
    <t>decongele</t>
  </si>
  <si>
    <t>selon</t>
  </si>
  <si>
    <t>SOC-HYG-022</t>
  </si>
  <si>
    <t>Procédure décongélation, étiquetage date, bac, traçabilité.</t>
  </si>
  <si>
    <t>Contamination, perte maîtrise température.</t>
  </si>
  <si>
    <t>M01-022</t>
  </si>
  <si>
    <t>Bonnes pratiques d’hygiène — DLC / DDM</t>
  </si>
  <si>
    <t>Obligation terrain : Distinguer DLC et DDM : ne pas utiliser une denrée à DLC dépassée ; gérer les DDM selon qualité, sécurité et procédure interne. Preuve à contrôler : Contrôle réception/stock, fiche inventaire, procédure DLC/DDM, étiquetage interne.</t>
  </si>
  <si>
    <t>Sur le terrain : Distinguer DLC et DDM : ne pas utiliser une denrée à DLC dépassée ; gérer les DDM selon qualité, sécurité et procédure interne. À garder comme preuve : Contrôle réception/stock, fiche inventaire, procédure DLC/DDM, étiquetage interne.</t>
  </si>
  <si>
    <t>Comment gérer correctement DLC et DDM dans les stocks ?</t>
  </si>
  <si>
    <t>Quelle différence fais-tu entre DLC et DDM ?</t>
  </si>
  <si>
    <t>DLC non dépassée pour service ; DDM appréciée selon procédure qualité/sécurité ; rotation suivie. Preuve attendue : Contrôle réception/stock, fiche inventaire, procédure DLC/DDM, étiquetage interne. Procédure/consigne appliquée, contrôle réalisé, preuve conservée, écart isolé/corrigé, transmission au responsable.</t>
  </si>
  <si>
    <t>DLC dépassée : je n’utilise pas. DDM : je demande et je suis la règle. Je vérifie, je respecte la consigne, je note la preuve, j’isole/corrige l’écart et je préviens le responsable.</t>
  </si>
  <si>
    <t>Je vérifie, je note, je préviens. Preuve : Contrôle stock</t>
  </si>
  <si>
    <t>Point métier : DLC / DDM</t>
  </si>
  <si>
    <t>depassee</t>
  </si>
  <si>
    <t>n'utilise</t>
  </si>
  <si>
    <t>Règlement UE 1169/2011</t>
  </si>
  <si>
    <t>Art. 9 / annexe X</t>
  </si>
  <si>
    <t>https://eur-lex.europa.eu/legal-content/FR/TXT/?uri=CELEX%3A32011R1169</t>
  </si>
  <si>
    <t>SOC-HYG-023</t>
  </si>
  <si>
    <t>Contrôle réception/stock, fiche inventaire, procédure DLC/DDM, étiquetage interne.</t>
  </si>
  <si>
    <t>Utilisation d’un produit impropre ou confusion entre sécurité sanitaire et qualité commerciale.</t>
  </si>
  <si>
    <t>M01-023</t>
  </si>
  <si>
    <t>Bonnes pratiques d’hygiène — Étiquetage interne</t>
  </si>
  <si>
    <t>Obligation terrain : Identifier les préparations internes pour conserver la traçabilité. Preuve à contrôler : Étiquette interne : nom, date, lot, DLC interne, opérateur si prévu.</t>
  </si>
  <si>
    <t>Sur le terrain : Identifier les préparations internes pour conserver la traçabilité. À garder comme preuve : Étiquette interne : nom, date, lot, DLC interne, opérateur si prévu.</t>
  </si>
  <si>
    <t>Comment identifier les préparations internes pour maintenir la traçabilité ?</t>
  </si>
  <si>
    <t>Que mets-tu sur une préparation rangée au froid ?</t>
  </si>
  <si>
    <t>Nom produit, date fabrication/ouverture, DLC interne, lot ou destination si nécessaire. Preuve attendue : Étiquette interne : nom, date, lot, DLC interne, opérateur si prévu. Procédure/consigne appliquée, contrôle réalisé, preuve conservée, écart isolé/corrigé, transmission au responsable.</t>
  </si>
  <si>
    <t>J’étiquette avec le nom, la date, la limite et je garde le lien avec la production. Je vérifie, je respecte la consigne, je note la preuve, j’isole/corrige l’écart et je préviens le responsable.</t>
  </si>
  <si>
    <t>Je vérifie, je note, je préviens. Preuve : Étiquette + fiche</t>
  </si>
  <si>
    <t>Point métier : Étiquetage interne</t>
  </si>
  <si>
    <t>nom</t>
  </si>
  <si>
    <t>j'etiquette</t>
  </si>
  <si>
    <t>Art. 18</t>
  </si>
  <si>
    <t>SOC-HYG-024</t>
  </si>
  <si>
    <t>Étiquette interne : nom, date, lot, DLC interne, opérateur si prévu.</t>
  </si>
  <si>
    <t>Perte de traçabilité, réutilisation non maîtrisée.</t>
  </si>
  <si>
    <t>M01-024</t>
  </si>
  <si>
    <t>Traçabilité / alerte / retrait-rappel — Traçabilité amont</t>
  </si>
  <si>
    <t>Obligation terrain : Identifier tout fournisseur de denrée et conserver les informations permettant de remonter la chaîne. Preuve à contrôler : BL, facture, étiquette lot, fiche fournisseur.</t>
  </si>
  <si>
    <t>Sur le terrain : Identifier tout fournisseur de denrée et conserver les informations permettant de remonter la chaîne. À garder comme preuve : BL, facture, étiquette lot, fiche fournisseur.</t>
  </si>
  <si>
    <t>Comment retrouver l’origine fournisseur d’une denrée utilisée ?</t>
  </si>
  <si>
    <t>Comment sais-tu d’où vient le produit ?</t>
  </si>
  <si>
    <t>Fournisseur, BL/facture, lot, date de réception et étiquette conservés. Preuve attendue : BL, facture, étiquette lot, fiche fournisseur. Procédure/consigne appliquée, contrôle réalisé, preuve conservée, écart isolé/corrigé, transmission au responsable.</t>
  </si>
  <si>
    <t>Je garde le bon de livraison, l’étiquette ou le lot pour retrouver le fournisseur. Je vérifie, je respecte la consigne, je note la preuve, j’isole/corrige l’écart et je préviens le responsable.</t>
  </si>
  <si>
    <t>Je vérifie, je note, je préviens. Preuve : BL + facture + lot</t>
  </si>
  <si>
    <t>Point métier : Traçabilité amont</t>
  </si>
  <si>
    <t>fournisseur</t>
  </si>
  <si>
    <t>SOC-HYG-025</t>
  </si>
  <si>
    <t>BL, facture, étiquette lot, fiche fournisseur.</t>
  </si>
  <si>
    <t>Retrait/rappel impossible, défaut réglementaire.</t>
  </si>
  <si>
    <t>M01-025</t>
  </si>
  <si>
    <t>Traçabilité / alerte / retrait-rappel — Traçabilité aval</t>
  </si>
  <si>
    <t>Obligation terrain : Identifier les livraisons ou services permettant de retrouver les denrées distribuées. Preuve à contrôler : Menus, bons satellites, fiches production, allotissement des lots.</t>
  </si>
  <si>
    <t>Sur le terrain : Identifier les livraisons ou services permettant de retrouver les denrées distribuées. À garder comme preuve : Menus, bons satellites, fiches production, allotissement des lots.</t>
  </si>
  <si>
    <t>Comment retrouver les convives ou sites servis avec une denrée ou préparation ?</t>
  </si>
  <si>
    <t>Comment sait-on où le plat a été servi ?</t>
  </si>
  <si>
    <t>Menus, fiches production, quantités, sites satellites ou services servis disponibles. Preuve attendue : Menus, bons satellites, fiches production, allotissement des lots. Procédure/consigne appliquée, contrôle réalisé, preuve conservée, écart isolé/corrigé, transmission au responsable.</t>
  </si>
  <si>
    <t>Je garde la fiche production et le menu pour savoir où le plat est parti. Je vérifie, je respecte la consigne, je note la preuve, j’isole/corrige l’écart et je préviens le responsable.</t>
  </si>
  <si>
    <t>Je vérifie, je note, je préviens. Preuve : Fiche production + distribution</t>
  </si>
  <si>
    <t>Point métier : Traçabilité aval</t>
  </si>
  <si>
    <t>menus</t>
  </si>
  <si>
    <t>fiches</t>
  </si>
  <si>
    <t>SOC-HYG-026</t>
  </si>
  <si>
    <t>Menus, bons satellites, fiches production, allotissement des lots.</t>
  </si>
  <si>
    <t>Rappel incomplet, exposition convives.</t>
  </si>
  <si>
    <t>M01-026</t>
  </si>
  <si>
    <t>Traçabilité / alerte / retrait-rappel — Retrait / rappel</t>
  </si>
  <si>
    <t>Obligation terrain : Retirer ou rappeler une denrée dangereuse et informer l’autorité compétente si nécessaire. Preuve à contrôler : Procédure retrait/rappel, liste contacts, test annuel, fiche incident.</t>
  </si>
  <si>
    <t>Sur le terrain : Retirer ou rappeler une denrée dangereuse et informer l’autorité compétente si nécessaire. À garder comme preuve : Procédure retrait/rappel, liste contacts, test annuel, fiche incident.</t>
  </si>
  <si>
    <t>Comment agir si une denrée dangereuse doit être retirée ou rappelée ?</t>
  </si>
  <si>
    <t>Si un produit est rappelé, que fais-tu en premier ?</t>
  </si>
  <si>
    <t>Produit identifié, isolé, lots recherchés, autorité/hiérarchie informée, suites tracées. Preuve attendue : Procédure retrait/rappel, liste contacts, test annuel, fiche incident. Procédure/consigne appliquée, contrôle réalisé, preuve conservée, écart isolé/corrigé, transmission au responsable.</t>
  </si>
  <si>
    <t>Je cherche le lot, j’isole le produit, je ne l’utilise pas et je préviens. Je vérifie, je respecte la consigne, je note la preuve, j’isole/corrige l’écart et je préviens le responsable.</t>
  </si>
  <si>
    <t>Je vérifie, je note, je préviens. Preuve : Procédure + test</t>
  </si>
  <si>
    <t>Point métier : Retrait / rappel</t>
  </si>
  <si>
    <t>identifie</t>
  </si>
  <si>
    <t>cherche</t>
  </si>
  <si>
    <t>j'isole</t>
  </si>
  <si>
    <t>Art. 19</t>
  </si>
  <si>
    <t>SOC-HYG-027</t>
  </si>
  <si>
    <t>Procédure retrait/rappel, liste contacts, test annuel, fiche incident.</t>
  </si>
  <si>
    <t>Retrait tardif, risque sanitaire et juridique.</t>
  </si>
  <si>
    <t>M01-027</t>
  </si>
  <si>
    <t>Traçabilité / alerte / retrait-rappel — Non-conformité réception</t>
  </si>
  <si>
    <t>Obligation terrain : Isoler et traiter les produits suspects ou non conformes. Preuve à contrôler : Fiche non-conformité, photo, lot isolé, retour fournisseur.</t>
  </si>
  <si>
    <t>Sur le terrain : Isoler et traiter les produits suspects ou non conformes. À garder comme preuve : Fiche non-conformité, photo, lot isolé, retour fournisseur.</t>
  </si>
  <si>
    <t>Comment traiter une non-conformité constatée à la réception ?</t>
  </si>
  <si>
    <t>Si la livraison n’est pas correcte, que fais-tu ?</t>
  </si>
  <si>
    <t>Produit isolé/refusé, réserve écrite, fournisseur informé, décision tracée. Preuve attendue : Fiche non-conformité, photo, lot isolé, retour fournisseur. Procédure/consigne appliquée, contrôle réalisé, preuve conservée, écart isolé/corrigé, transmission au responsable.</t>
  </si>
  <si>
    <t>Je mets de côté, je note le problème, je préviens et je ne range pas avec le reste. Je vérifie, je respecte la consigne, je note la preuve, j’isole/corrige l’écart et je préviens le responsable.</t>
  </si>
  <si>
    <t>Je vérifie, je note, je préviens. Preuve : Fiche écart</t>
  </si>
  <si>
    <t>Point métier : Non-conformité réception</t>
  </si>
  <si>
    <t>cote</t>
  </si>
  <si>
    <t>SOC-HYG-028</t>
  </si>
  <si>
    <t>Fiche non-conformité, photo, lot isolé, retour fournisseur.</t>
  </si>
  <si>
    <t>Produit utilisé par erreur, litige fournisseur.</t>
  </si>
  <si>
    <t>M01-028</t>
  </si>
  <si>
    <t>Traçabilité / alerte / retrait-rappel — Suspicion TIAC / effet indésirable</t>
  </si>
  <si>
    <t>Obligation terrain : Prévoir la conduite à tenir dès connaissance d’un effet indésirable inhabituel pouvant être lié à des aliments servis. Preuve à contrôler : Procédure alerte, conservation preuves, plats témoins, menus, traçabilité lots, contacts autorité/hiérarchie.</t>
  </si>
  <si>
    <t>Sur le terrain : Prévoir la conduite à tenir dès connaissance d’un effet indésirable inhabituel pouvant être lié à des aliments servis. À garder comme preuve : Procédure alerte, conservation preuves, plats témoins, menus, traçabilité lots, contacts autorité/hiérarchie.</t>
  </si>
  <si>
    <t>Comment réagir à une suspicion de TIAC ou effet indésirable lié au repas servi ?</t>
  </si>
  <si>
    <t>Si plusieurs convives sont malades après le repas, que fais-tu ?</t>
  </si>
  <si>
    <t>Alerte interne, conservation plats témoins/preuves, traçabilité des lots et information selon procédure. Preuve attendue : Procédure alerte, conservation preuves, plats témoins, menus, traçabilité lots, contacts autorité/hiérarchie. Procédure/consigne appliquée, contrôle réalisé, preuve conservée, écart isolé/corrigé, transmission au responsable.</t>
  </si>
  <si>
    <t>Je préviens tout de suite, je ne jette rien, je garde les preuves et je suis la consigne. Je vérifie, je respecte la consigne, je note la preuve, j’isole/corrige l’écart et je préviens le responsable.</t>
  </si>
  <si>
    <t>Je vérifie, je note, je préviens. Preuve : Procédure d’alerte</t>
  </si>
  <si>
    <t>Point métier : Suspicion TIAC / effet indésirable</t>
  </si>
  <si>
    <t>alerte</t>
  </si>
  <si>
    <t>interne</t>
  </si>
  <si>
    <t>jette</t>
  </si>
  <si>
    <t>SOC-HYG-029</t>
  </si>
  <si>
    <t>Procédure alerte, conservation preuves, plats témoins, menus, traçabilité lots, contacts autorité/hiérarchie.</t>
  </si>
  <si>
    <t>Retard d’alerte, perte de preuves, aggravation sanitaire et responsabilité.</t>
  </si>
  <si>
    <t>M01-029</t>
  </si>
  <si>
    <t>Traçabilité / alerte / retrait-rappel — Lot matière première</t>
  </si>
  <si>
    <t>Obligation terrain : Reporter le lot ou l’identification utile dans les fabrications à risque ou productions différées. Preuve à contrôler : Fiche production avec lots clés, étiquettes conservées.</t>
  </si>
  <si>
    <t>Sur le terrain : Reporter le lot ou l’identification utile dans les fabrications à risque ou productions différées. À garder comme preuve : Fiche production avec lots clés, étiquettes conservées.</t>
  </si>
  <si>
    <t>Comment reporter les lots utiles dans les fabrications sensibles ou différées ?</t>
  </si>
  <si>
    <t>Quand dois-tu garder le numéro de lot ?</t>
  </si>
  <si>
    <t>Lots liés à la fabrication, étiquettes conservées, fiche production complétée. Preuve attendue : Fiche production avec lots clés, étiquettes conservées. Procédure/consigne appliquée, contrôle réalisé, preuve conservée, écart isolé/corrigé, transmission au responsable.</t>
  </si>
  <si>
    <t>Je colle ou note le lot quand le produit sert à une fabrication à tracer. Je vérifie, je respecte la consigne, je note la preuve, j’isole/corrige l’écart et je préviens le responsable.</t>
  </si>
  <si>
    <t>Je vérifie, je note, je préviens. Preuve : Fiche production</t>
  </si>
  <si>
    <t>Point métier : Lot matière première</t>
  </si>
  <si>
    <t>lies</t>
  </si>
  <si>
    <t>fabrication</t>
  </si>
  <si>
    <t>colle</t>
  </si>
  <si>
    <t>quand</t>
  </si>
  <si>
    <t>SOC-HYG-030</t>
  </si>
  <si>
    <t>Fiche production avec lots clés, étiquettes conservées.</t>
  </si>
  <si>
    <t>Impossible de cibler un rappel.</t>
  </si>
  <si>
    <t>M01-030</t>
  </si>
  <si>
    <t>Traçabilité / alerte / retrait-rappel — Agrément / marque sanitaire</t>
  </si>
  <si>
    <t>Obligation terrain : Vérifier l’identification sanitaire des produits d’origine animale soumis à règles spécifiques. Preuve à contrôler : Étiquette avec marque sanitaire, BL, fiche fournisseur.</t>
  </si>
  <si>
    <t>Sur le terrain : Vérifier l’identification sanitaire des produits d’origine animale soumis à règles spécifiques. À garder comme preuve : Étiquette avec marque sanitaire, BL, fiche fournisseur.</t>
  </si>
  <si>
    <t>Comment vérifier la conformité sanitaire des produits d’origine animale ?</t>
  </si>
  <si>
    <t>Que regardes-tu sur un produit viande, poisson, laitier livré ?</t>
  </si>
  <si>
    <t>Marque sanitaire ou identification, fournisseur autorisé, étiquetage conforme. Preuve attendue : Étiquette avec marque sanitaire, BL, fiche fournisseur. Procédure/consigne appliquée, contrôle réalisé, preuve conservée, écart isolé/corrigé, transmission au responsable.</t>
  </si>
  <si>
    <t>Je vérifie l’étiquette/la marque sanitaire et je signale si elle manque. Je vérifie, je respecte la consigne, je note la preuve, j’isole/corrige l’écart et je préviens le responsable.</t>
  </si>
  <si>
    <t>Je vérifie, je note, je préviens. Preuve : Étiquette + fournisseur</t>
  </si>
  <si>
    <t>Point métier : Agrément / marque sanitaire</t>
  </si>
  <si>
    <t>marque</t>
  </si>
  <si>
    <t>sanitaire</t>
  </si>
  <si>
    <t>identification</t>
  </si>
  <si>
    <t>l'etiquette</t>
  </si>
  <si>
    <t>Règlement CE 853/2004</t>
  </si>
  <si>
    <t>https://eur-lex.europa.eu/eli/reg/2004/853/oj?locale=fr</t>
  </si>
  <si>
    <t>SOC-HYG-031</t>
  </si>
  <si>
    <t>Étiquette avec marque sanitaire, BL, fiche fournisseur.</t>
  </si>
  <si>
    <t>Fournisseur non conforme, origine non maîtrisée.</t>
  </si>
  <si>
    <t>M01-031</t>
  </si>
  <si>
    <t>Allergènes — Liste allergènes recette</t>
  </si>
  <si>
    <t>Obligation terrain : Identifier les allergènes majeurs présents dans chaque recette servie. Preuve à contrôler : Fiche technique, matrice allergènes, étiquettes ingrédients.</t>
  </si>
  <si>
    <t>Sur le terrain : Identifier les allergènes majeurs présents dans chaque recette servie. À garder comme preuve : Fiche technique, matrice allergènes, étiquettes ingrédients.</t>
  </si>
  <si>
    <t>Comment tenir à jour les allergènes présents dans chaque recette ?</t>
  </si>
  <si>
    <t>Comment sais-tu quels allergènes sont dans un plat ?</t>
  </si>
  <si>
    <t>Fiche recette à jour, ingrédients vérifiés, allergènes majeurs identifiés. Preuve attendue : Fiche technique, matrice allergènes, étiquettes ingrédients. Procédure/consigne appliquée, contrôle réalisé, preuve conservée, écart isolé/corrigé, transmission au responsable.</t>
  </si>
  <si>
    <t>Je lis la recette et les étiquettes, puis je coche les allergènes réels. Je vérifie, je respecte la consigne, je note la preuve, j’isole/corrige l’écart et je préviens le responsable.</t>
  </si>
  <si>
    <t>Je vérifie, je note, je préviens. Preuve : Fiche technique</t>
  </si>
  <si>
    <t>Point métier : Liste allergènes recette</t>
  </si>
  <si>
    <t>recette</t>
  </si>
  <si>
    <t>lis</t>
  </si>
  <si>
    <t>SOC-HYG-033</t>
  </si>
  <si>
    <t>Fiche technique, matrice allergènes, étiquettes ingrédients.</t>
  </si>
  <si>
    <t>Réaction allergique, défaut information.</t>
  </si>
  <si>
    <t>M01-032</t>
  </si>
  <si>
    <t>Allergènes — Information convive</t>
  </si>
  <si>
    <t>Obligation terrain : Rendre l’information allergènes accessible avant consommation. Preuve à contrôler : Menu annoté, cahier allergènes, affichage méthode d’accès.</t>
  </si>
  <si>
    <t>Sur le terrain : Rendre l’information allergènes accessible avant consommation. À garder comme preuve : Menu annoté, cahier allergènes, affichage méthode d’accès.</t>
  </si>
  <si>
    <t>Comment rendre l’information allergènes accessible avant consommation ?</t>
  </si>
  <si>
    <t>Comment le convive sait-il s’il y a un allergène ?</t>
  </si>
  <si>
    <t>Support allergènes disponible, information cohérente avec recette et produits utilisés. Preuve attendue : Menu annoté, cahier allergènes, affichage méthode d’accès. Procédure/consigne appliquée, contrôle réalisé, preuve conservée, écart isolé/corrigé, transmission au responsable.</t>
  </si>
  <si>
    <t>L’info doit être disponible avant de manger, pas après. Je vérifie, je respecte la consigne, je note la preuve, j’isole/corrige l’écart et je préviens le responsable.</t>
  </si>
  <si>
    <t>Je vérifie, je note, je préviens. Preuve : Affichage + tableau</t>
  </si>
  <si>
    <t>Point métier : Information convive</t>
  </si>
  <si>
    <t>support</t>
  </si>
  <si>
    <t>allergenes</t>
  </si>
  <si>
    <t>l'info</t>
  </si>
  <si>
    <t>manger</t>
  </si>
  <si>
    <t>Art. 9 / 21</t>
  </si>
  <si>
    <t>SOC-HYG-034</t>
  </si>
  <si>
    <t>Menu annoté, cahier allergènes, affichage méthode d’accès.</t>
  </si>
  <si>
    <t>Défaut information consommateur, risque santé.</t>
  </si>
  <si>
    <t>M01-033</t>
  </si>
  <si>
    <t>Allergènes — Substitution produit</t>
  </si>
  <si>
    <t>Obligation terrain : Mettre à jour l’allergène lorsqu’un ingrédient est substitué. Preuve à contrôler : Fiche modification, nouvelle étiquette, mise à jour menu/tableau.</t>
  </si>
  <si>
    <t>Sur le terrain : Mettre à jour l’allergène lorsqu’un ingrédient est substitué. À garder comme preuve : Fiche modification, nouvelle étiquette, mise à jour menu/tableau.</t>
  </si>
  <si>
    <t>Comment éviter une erreur allergène lors d’une substitution produit ?</t>
  </si>
  <si>
    <t>Si tu changes de produit, que dois-tu vérifier ?</t>
  </si>
  <si>
    <t>Nouvelle étiquette lue, fiche recette/allergènes mise à jour, service informé. Preuve attendue : Fiche modification, nouvelle étiquette, mise à jour menu/tableau. Procédure/consigne appliquée, contrôle réalisé, preuve conservée, écart isolé/corrigé, transmission au responsable.</t>
  </si>
  <si>
    <t>Je relis l’étiquette, je préviens, et je change la fiche si l’allergène change. Je vérifie, je respecte la consigne, je note la preuve, j’isole/corrige l’écart et je préviens le responsable.</t>
  </si>
  <si>
    <t>Je vérifie, je note, je préviens. Preuve : Mise à jour fiche</t>
  </si>
  <si>
    <t>Point métier : Substitution produit</t>
  </si>
  <si>
    <t>nouvelle</t>
  </si>
  <si>
    <t>etiquette</t>
  </si>
  <si>
    <t>lue</t>
  </si>
  <si>
    <t>relis</t>
  </si>
  <si>
    <t>Art. 21</t>
  </si>
  <si>
    <t>SOC-HYG-035</t>
  </si>
  <si>
    <t>Fiche modification, nouvelle étiquette, mise à jour menu/tableau.</t>
  </si>
  <si>
    <t>Allergène non signalé, accident.</t>
  </si>
  <si>
    <t>M01-034</t>
  </si>
  <si>
    <t>Allergènes — Contamination croisée allergène</t>
  </si>
  <si>
    <t>Obligation terrain : Maîtriser le risque de contamination croisée lors de stockage, préparation, service. Preuve à contrôler : Procédure, rangement, ustensiles dédiés, nettoyage renforcé si prévu.</t>
  </si>
  <si>
    <t>Sur le terrain : Maîtriser le risque de contamination croisée lors de stockage, préparation, service. À garder comme preuve : Procédure, rangement, ustensiles dédiés, nettoyage renforcé si prévu.</t>
  </si>
  <si>
    <t>Comment réduire le risque de contamination croisée allergène en production/service ?</t>
  </si>
  <si>
    <t>Comment évites-tu de mettre un allergène par contact ?</t>
  </si>
  <si>
    <t>Organisation, matériel propre/séparé, stockage maîtrisé, ordre de production si utile. Preuve attendue : Procédure, rangement, ustensiles dédiés, nettoyage renforcé si prévu. Procédure/consigne appliquée, contrôle réalisé, preuve conservée, écart isolé/corrigé, transmission au responsable.</t>
  </si>
  <si>
    <t>Je sépare, je nettoie, je change de matériel et je ne mélange pas les préparations. Je vérifie, je respecte la consigne, je note la preuve, j’isole/corrige l’écart et je préviens le responsable.</t>
  </si>
  <si>
    <t>Point métier : Contamination croisée allergène</t>
  </si>
  <si>
    <t>materiel</t>
  </si>
  <si>
    <t>nettoie</t>
  </si>
  <si>
    <t>SOC-HYG-036</t>
  </si>
  <si>
    <t>Procédure, rangement, ustensiles dédiés, nettoyage renforcé si prévu.</t>
  </si>
  <si>
    <t>Risque allergique malgré recette sans allergène intentionnel.</t>
  </si>
  <si>
    <t>M01-035</t>
  </si>
  <si>
    <t>Allergènes — Communication interne</t>
  </si>
  <si>
    <t>Obligation terrain : Organiser la transmission interne de l’information allergènes entre cuisine, service et convives. Preuve à contrôler : Cahier, affichage, consigne service, procédure question convive.</t>
  </si>
  <si>
    <t>Sur le terrain : Organiser la transmission interne de l’information allergènes entre cuisine, service et convives. À garder comme preuve : Cahier, affichage, consigne service, procédure question convive.</t>
  </si>
  <si>
    <t>Comment transmettre l’information allergènes entre cuisine, service et convives ?</t>
  </si>
  <si>
    <t>Qui dois-tu prévenir quand une recette ou un produit change ?</t>
  </si>
  <si>
    <t>Chaîne d’information définie, support à jour, service informé avant distribution. Preuve attendue : Cahier, affichage, consigne service, procédure question convive. Procédure/consigne appliquée, contrôle réalisé, preuve conservée, écart isolé/corrigé, transmission au responsable.</t>
  </si>
  <si>
    <t>Je préviens le service/responsable avant que le plat parte. Je vérifie, je respecte la consigne, je note la preuve, j’isole/corrige l’écart et je préviens le responsable.</t>
  </si>
  <si>
    <t>Je vérifie, je note, je préviens. Preuve : Consigne service</t>
  </si>
  <si>
    <t>Point métier : Communication interne</t>
  </si>
  <si>
    <t>chaine</t>
  </si>
  <si>
    <t>definie</t>
  </si>
  <si>
    <t>plat</t>
  </si>
  <si>
    <t>parte</t>
  </si>
  <si>
    <t>Art. 44</t>
  </si>
  <si>
    <t>SOC-HYG-037</t>
  </si>
  <si>
    <t>Cahier, affichage, consigne service, procédure question convive.</t>
  </si>
  <si>
    <t>Mauvaise réponse au convive, accident.</t>
  </si>
  <si>
    <t>M01-036</t>
  </si>
  <si>
    <t>Bonnes pratiques d’hygiène — Résultat non conforme</t>
  </si>
  <si>
    <t>Obligation terrain : Traiter tout résultat microbiologique non conforme par recherche cause et action corrective. Preuve à contrôler : Résultat labo, fiche écart, nouvelle analyse, correction procédure.</t>
  </si>
  <si>
    <t>Sur le terrain : Traiter tout résultat microbiologique non conforme par recherche cause et action corrective. À garder comme preuve : Résultat labo, fiche écart, nouvelle analyse, correction procédure.</t>
  </si>
  <si>
    <t>Comment traiter un résultat microbiologique non conforme ?</t>
  </si>
  <si>
    <t>Si un résultat d’analyse est mauvais, que fait-on ?</t>
  </si>
  <si>
    <t>Cause recherchée, produit/lot concerné identifié, action corrective et vérification réalisées. Preuve attendue : Résultat labo, fiche écart, nouvelle analyse, correction procédure. Procédure/consigne appliquée, contrôle réalisé, preuve conservée, écart isolé/corrigé, transmission au responsable.</t>
  </si>
  <si>
    <t>On ne classe pas le papier : on cherche pourquoi, on corrige et on garde la preuve. Je vérifie, je respecte la consigne, je note la preuve, j’isole/corrige l’écart et je préviens le responsable.</t>
  </si>
  <si>
    <t>Je vérifie, je note, je préviens. Preuve : Fiche écart + labo</t>
  </si>
  <si>
    <t>Point métier : Résultat non conforme</t>
  </si>
  <si>
    <t>cause</t>
  </si>
  <si>
    <t>recherchee</t>
  </si>
  <si>
    <t>classe</t>
  </si>
  <si>
    <t>Règlement CE 2073/2005</t>
  </si>
  <si>
    <t>Règles application</t>
  </si>
  <si>
    <t>https://agriculture.gouv.fr/denrees-alimentaires-criteres-microbiologiques-dhygiene-des-procedes</t>
  </si>
  <si>
    <t>SOC-HYG-039</t>
  </si>
  <si>
    <t>Résultat labo, fiche écart, nouvelle analyse, correction procédure.</t>
  </si>
  <si>
    <t>Répétition non-conformité, risque sanitaire.</t>
  </si>
  <si>
    <t>M01-037</t>
  </si>
  <si>
    <t>PMS / HACCP / actions correctives — Validation procédure</t>
  </si>
  <si>
    <t>Obligation terrain : Valider les procédures critiques lorsqu’une température ou pratique déroge au standard. Preuve à contrôler : Étude HACCP, validation responsable, historique contrôles.</t>
  </si>
  <si>
    <t>Sur le terrain : Valider les procédures critiques lorsqu’une température ou pratique déroge au standard. À garder comme preuve : Étude HACCP, validation responsable, historique contrôles.</t>
  </si>
  <si>
    <t>Comment valider une procédure critique avant de l’utiliser comme défense PMS ?</t>
  </si>
  <si>
    <t>Avant de changer une méthode, que faut-il prouver ?</t>
  </si>
  <si>
    <t>Justification, essai ou référence, validation responsable, surveillance prévue. Preuve attendue : Étude HACCP, validation responsable, historique contrôles. Procédure/consigne appliquée, contrôle réalisé, preuve conservée, écart isolé/corrigé, transmission au responsable.</t>
  </si>
  <si>
    <t>On ne change pas au feeling : il faut prouver que ça reste sûr. Je vérifie, je respecte la consigne, je note la preuve, j’isole/corrige l’écart et je préviens le responsable.</t>
  </si>
  <si>
    <t>Je vérifie, je note, je préviens. Preuve : Validation PMS</t>
  </si>
  <si>
    <t>Point métier : Validation procédure</t>
  </si>
  <si>
    <t>essai</t>
  </si>
  <si>
    <t>feeling</t>
  </si>
  <si>
    <t>faut</t>
  </si>
  <si>
    <t>SOC-HYG-040</t>
  </si>
  <si>
    <t>Étude HACCP, validation responsable, historique contrôles.</t>
  </si>
  <si>
    <t>Procédure contestable en inspection.</t>
  </si>
  <si>
    <t>M01-038</t>
  </si>
  <si>
    <t>PMS / HACCP / actions correctives — Vérification thermomètres</t>
  </si>
  <si>
    <t>Obligation terrain : Vérifier que les appareils de mesure utilisés pour les contrôles sont fiables. Preuve à contrôler : Fiche étalonnage/vérification, thermomètre de référence.</t>
  </si>
  <si>
    <t>Sur le terrain : Vérifier que les appareils de mesure utilisés pour les contrôles sont fiables. À garder comme preuve : Fiche étalonnage/vérification, thermomètre de référence.</t>
  </si>
  <si>
    <t>Comment vérifier la fiabilité des thermomètres utilisés pour les autocontrôles ?</t>
  </si>
  <si>
    <t>Comment sais-tu que ton thermomètre dit vrai ?</t>
  </si>
  <si>
    <t>Thermomètres identifiés, vérification périodique, écart géré, matériel remplacé si besoin. Preuve attendue : Fiche étalonnage/vérification, thermomètre de référence. Procédure/consigne appliquée, contrôle réalisé, preuve conservée, écart isolé/corrigé, transmission au responsable.</t>
  </si>
  <si>
    <t>Je vérifie le thermomètre selon la consigne et je signale s’il est douteux. Je vérifie, je respecte la consigne, je note la preuve, j’isole/corrige l’écart et je préviens le responsable.</t>
  </si>
  <si>
    <t>Je vérifie, je note, je préviens. Preuve : Contrôle matériel</t>
  </si>
  <si>
    <t>Point métier : Vérification thermomètres</t>
  </si>
  <si>
    <t>thermometres</t>
  </si>
  <si>
    <t>verification</t>
  </si>
  <si>
    <t>thermometre</t>
  </si>
  <si>
    <t>signale</t>
  </si>
  <si>
    <t>SOC-HYG-041</t>
  </si>
  <si>
    <t>Fiche étalonnage/vérification, thermomètre de référence.</t>
  </si>
  <si>
    <t>Relevés contestables, fausse sécurité.</t>
  </si>
  <si>
    <t>M01-039</t>
  </si>
  <si>
    <t>Temps / températures / production — Gestion incident froid</t>
  </si>
  <si>
    <t>Obligation terrain : Prévoir une conduite à tenir en cas de panne froid ou dépassement température. Preuve à contrôler : Fiche incident, durée, température, décision garder/jeter, visa responsable.</t>
  </si>
  <si>
    <t>Sur le terrain : Prévoir une conduite à tenir en cas de panne froid ou dépassement température. À garder comme preuve : Fiche incident, durée, température, décision garder/jeter, visa responsable.</t>
  </si>
  <si>
    <t>Comment gérer une panne froid ou un dépassement de température ?</t>
  </si>
  <si>
    <t>Si la chambre froide monte trop haut, que fais-tu ?</t>
  </si>
  <si>
    <t>Alerte, isolement/évaluation produits, durée/température relevées, décision responsable tracée. Preuve attendue : Fiche incident, durée, température, décision garder/jeter, visa responsable. Procédure/consigne appliquée, contrôle réalisé, preuve conservée, écart isolé/corrigé, transmission au responsable.</t>
  </si>
  <si>
    <t>Je n’ouvre pas inutilement, je préviens, je note l’heure/température et j’attends la décision. Je vérifie, je respecte la consigne, je note la preuve, j’isole/corrige l’écart et je préviens le responsable.</t>
  </si>
  <si>
    <t>Je vérifie, je note, je préviens. Preuve : Fiche incident</t>
  </si>
  <si>
    <t>Point métier : Gestion incident froid</t>
  </si>
  <si>
    <t>isolement</t>
  </si>
  <si>
    <t>evaluation</t>
  </si>
  <si>
    <t>n'ouvre</t>
  </si>
  <si>
    <t>inutilement</t>
  </si>
  <si>
    <t>Art. 14 / 19</t>
  </si>
  <si>
    <t>SOC-HYG-042</t>
  </si>
  <si>
    <t>Fiche incident, durée, température, décision garder/jeter, visa responsable.</t>
  </si>
  <si>
    <t>Produit dangereux maintenu en stock.</t>
  </si>
  <si>
    <t>M01-040</t>
  </si>
  <si>
    <t>PMS / HACCP / actions correctives — Gestion corps étrangers</t>
  </si>
  <si>
    <t>Obligation terrain : Isoler et analyser tout risque corps étranger dans une préparation ou denrée. Preuve à contrôler : Fiche non-conformité, isolement lot, information fournisseur, photo.</t>
  </si>
  <si>
    <t>Sur le terrain : Isoler et analyser tout risque corps étranger dans une préparation ou denrée. À garder comme preuve : Fiche non-conformité, isolement lot, information fournisseur, photo.</t>
  </si>
  <si>
    <t>Comment traiter un risque corps étranger dans une denrée ou préparation ?</t>
  </si>
  <si>
    <t>Si tu trouves un morceau anormal dans un plat, que fais-tu ?</t>
  </si>
  <si>
    <t>Produit isolé, lot recherché, cause analysée, décision et correction tracées. Preuve attendue : Fiche non-conformité, isolement lot, information fournisseur, photo. Procédure/consigne appliquée, contrôle réalisé, preuve conservée, écart isolé/corrigé, transmission au responsable.</t>
  </si>
  <si>
    <t>J’arrête, j’isole, je garde la preuve et je préviens. Je vérifie, je respecte la consigne, je note la preuve, j’isole/corrige l’écart et je préviens le responsable.</t>
  </si>
  <si>
    <t>Point métier : Gestion corps étrangers</t>
  </si>
  <si>
    <t>recherche</t>
  </si>
  <si>
    <t>j'arrete</t>
  </si>
  <si>
    <t>Art. 14</t>
  </si>
  <si>
    <t>SOC-HYG-043</t>
  </si>
  <si>
    <t>Fiche non-conformité, isolement lot, information fournisseur, photo.</t>
  </si>
  <si>
    <t>Blessure convive, rappel, image.</t>
  </si>
  <si>
    <t>M01-041</t>
  </si>
  <si>
    <t>Temps / températures / production — Maîtrise liaison froide</t>
  </si>
  <si>
    <t>Obligation terrain : Organiser refroidissement, stockage, transport et remise en température des préparations en liaison froide. Preuve à contrôler : Fiches cellule, étiquetage, relevés transport, remise en température.</t>
  </si>
  <si>
    <t>Sur le terrain : Organiser refroidissement, stockage, transport et remise en température des préparations en liaison froide. À garder comme preuve : Fiches cellule, étiquetage, relevés transport, remise en température.</t>
  </si>
  <si>
    <t>Comment sécuriser une production en liaison froide ?</t>
  </si>
  <si>
    <t>En liaison froide, quels points ne dois-tu pas rater ?</t>
  </si>
  <si>
    <t>Refroidissement, stockage, transport, remise en température et preuves maîtrisés. Preuve attendue : Fiches cellule, étiquetage, relevés transport, remise en température. Procédure/consigne appliquée, contrôle réalisé, preuve conservée, écart isolé/corrigé, transmission au responsable.</t>
  </si>
  <si>
    <t>Je refroidis, garde au froid, transporte au froid, réchauffe correctement et je note. Je vérifie, je respecte la consigne, je note la preuve, j’isole/corrige l’écart et je préviens le responsable.</t>
  </si>
  <si>
    <t>Je vérifie, je note, je préviens. Preuve : Chaîne documentaire</t>
  </si>
  <si>
    <t>Point métier : Maîtrise liaison froide</t>
  </si>
  <si>
    <t>refroidissement</t>
  </si>
  <si>
    <t>transport</t>
  </si>
  <si>
    <t>SOC-HYG-045</t>
  </si>
  <si>
    <t>Fiches cellule, étiquetage, relevés transport, remise en température.</t>
  </si>
  <si>
    <t>Rupture chaîne de maîtrise, TIAC.</t>
  </si>
  <si>
    <t>M01-042</t>
  </si>
  <si>
    <t>Temps / températures / production — Maîtrise liaison chaude</t>
  </si>
  <si>
    <t>Obligation terrain : Organiser production, maintien chaud, transport et service des préparations chaudes. Preuve à contrôler : Relevés départ/arrivée/service, matériel isotherme, procédure écart.</t>
  </si>
  <si>
    <t>Sur le terrain : Organiser production, maintien chaud, transport et service des préparations chaudes. À garder comme preuve : Relevés départ/arrivée/service, matériel isotherme, procédure écart.</t>
  </si>
  <si>
    <t>Comment sécuriser une production en liaison chaude ?</t>
  </si>
  <si>
    <t>En liaison chaude, que contrôles-tu jusqu’au service ?</t>
  </si>
  <si>
    <t>Maintien chaud, durée, transport, service et relevés maîtrisés. Preuve attendue : Relevés départ/arrivée/service, matériel isotherme, procédure écart. Procédure/consigne appliquée, contrôle réalisé, preuve conservée, écart isolé/corrigé, transmission au responsable.</t>
  </si>
  <si>
    <t>Je garde le plat chaud, je limite l’attente, je contrôle et je note. Je vérifie, je respecte la consigne, je note la preuve, j’isole/corrige l’écart et je préviens le responsable.</t>
  </si>
  <si>
    <t>Point métier : Maîtrise liaison chaude</t>
  </si>
  <si>
    <t>SOC-HYG-046</t>
  </si>
  <si>
    <t>Relevés départ/arrivée/service, matériel isotherme, procédure écart.</t>
  </si>
  <si>
    <t>Temps/température non maîtrisés.</t>
  </si>
  <si>
    <t>M01-043</t>
  </si>
  <si>
    <t>Temps / températures / production — Excédents non servis</t>
  </si>
  <si>
    <t>Obligation terrain : Identifier et gérer les excédents non présentés au consommateur selon procédure. Preuve à contrôler : Étiquette excédent, date, température, décision réutilisation/destruction.</t>
  </si>
  <si>
    <t>Sur le terrain : Identifier et gérer les excédents non présentés au consommateur selon procédure. À garder comme preuve : Étiquette excédent, date, température, décision réutilisation/destruction.</t>
  </si>
  <si>
    <t>Comment gérer les excédents non servis sans créer de risque sanitaire ?</t>
  </si>
  <si>
    <t>Que peux-tu garder ou non après le service ?</t>
  </si>
  <si>
    <t>Excédents non présentés identifiés, refroidis/stockés selon procédure ; restes servis exclus. Preuve attendue : Étiquette excédent, date, température, décision réutilisation/destruction. Procédure/consigne appliquée, contrôle réalisé, preuve conservée, écart isolé/corrigé, transmission au responsable.</t>
  </si>
  <si>
    <t>Je ne garde que ce qui n’a pas été servi et si la procédure le permet. Je vérifie, je respecte la consigne, je note la preuve, j’isole/corrige l’écart et je préviens le responsable.</t>
  </si>
  <si>
    <t>Point métier : Excédents non servis</t>
  </si>
  <si>
    <t>excedents</t>
  </si>
  <si>
    <t>presentes</t>
  </si>
  <si>
    <t>n'a</t>
  </si>
  <si>
    <t>ete</t>
  </si>
  <si>
    <t>SOC-HYG-047</t>
  </si>
  <si>
    <t>Étiquette excédent, date, température, décision réutilisation/destruction.</t>
  </si>
  <si>
    <t>Réutilisation dangereuse, gaspillage mal maîtrisé.</t>
  </si>
  <si>
    <t>M01-044</t>
  </si>
  <si>
    <t>Bonnes pratiques d’hygiène — Produits servis au consommateur</t>
  </si>
  <si>
    <t>Obligation terrain : Ne pas réutiliser les denrées déjà servies au consommateur sauf exceptions prévues. Preuve à contrôler : Procédure débarrassage, consigne service, fiche destruction.</t>
  </si>
  <si>
    <t>Sur le terrain : Ne pas réutiliser les denrées déjà servies au consommateur sauf exceptions prévues. À garder comme preuve : Procédure débarrassage, consigne service, fiche destruction.</t>
  </si>
  <si>
    <t>Comment éviter la réutilisation dangereuse de denrées déjà servies ?</t>
  </si>
  <si>
    <t>Un produit déjà passé en salle peut-il revenir en cuisine ?</t>
  </si>
  <si>
    <t>Denrées servies non réutilisées sauf cadre prévu ; retour consommateur écarté. Preuve attendue : Procédure débarrassage, consigne service, fiche destruction. Procédure/consigne appliquée, contrôle réalisé, preuve conservée, écart isolé/corrigé, transmission au responsable.</t>
  </si>
  <si>
    <t>Ce qui a été servi au convive ne revient pas en production. Je vérifie, je respecte la consigne, je note la preuve, j’isole/corrige l’écart et je préviens le responsable.</t>
  </si>
  <si>
    <t>Je vérifie, je note, je préviens. Preuve : Procédure service</t>
  </si>
  <si>
    <t>Point métier : Produits servis au consommateur</t>
  </si>
  <si>
    <t>servies</t>
  </si>
  <si>
    <t>servi</t>
  </si>
  <si>
    <t>convive</t>
  </si>
  <si>
    <t>SOC-HYG-048</t>
  </si>
  <si>
    <t>Procédure débarrassage, consigne service, fiche destruction.</t>
  </si>
  <si>
    <t>Réutilisation interdite, risque sanitaire.</t>
  </si>
  <si>
    <t>M01-045</t>
  </si>
  <si>
    <t>PMS / HACCP / actions correctives — Mise à jour documentaire du PMS</t>
  </si>
  <si>
    <t>Obligation terrain : Mettre à jour le PMS quand une organisation, une recette, un matériel, un fournisseur ou une méthode change. Preuve à contrôler : version PMS datée, procédure modifiée, diffusion équipe, trace de formation ou consigne.</t>
  </si>
  <si>
    <t>Sur le terrain : Mettre à jour le PMS quand une organisation, une recette, un matériel, un fournisseur ou une méthode change. À garder comme preuve : version PMS datée, procédure modifiée, diffusion équipe, trace de formation ou consigne.</t>
  </si>
  <si>
    <t>Quand faut-il mettre à jour le PMS et quelle preuve garder ?</t>
  </si>
  <si>
    <t>Si une méthode change en cuisine, que dois-tu faire avec la procédure ?</t>
  </si>
  <si>
    <t>Répondre en 4 éléments : règle appliquée, contrôle réalisé, preuve conservée, action si écart.</t>
  </si>
  <si>
    <t>Répondre avec des gestes observables : je vérifie, je fais, je note, je préviens/corrige si besoin.</t>
  </si>
  <si>
    <t>Le PMS est mis à jour après un changement, la version est datée, l’équipe est informée et la preuve de diffusion est conservée. Procédure/consigne appliquée, contrôle réalisé, preuve conservée, écart isolé/corrigé, transmission au responsable.</t>
  </si>
  <si>
    <t>Si la méthode change, je ne garde pas l’ancienne règle : je fais mettre à jour la procédure, je lis la nouvelle consigne et on garde une preuve. Je vérifie, je respecte la consigne, je note la preuve, j’isole/corrige l’écart et je préviens le responsable.</t>
  </si>
  <si>
    <t>Faire préciser le changement déclencheur et la preuve de diffusion.</t>
  </si>
  <si>
    <t>Faire dire ce qui change concrètement au poste.</t>
  </si>
  <si>
    <t>CHANGEMENT | VERSION | DATE | DIFFUSION | PREUVE</t>
  </si>
  <si>
    <t>Si ça change, on met à jour et on note.</t>
  </si>
  <si>
    <t>Changement identifié</t>
  </si>
  <si>
    <t>mis</t>
  </si>
  <si>
    <t>PMS / procédure modifiée</t>
  </si>
  <si>
    <t>Version datée</t>
  </si>
  <si>
    <t>Équipe informée</t>
  </si>
  <si>
    <t>Preuve conservée</t>
  </si>
  <si>
    <t>Application contrôlée</t>
  </si>
  <si>
    <t>Art. 5 / Annexe II</t>
  </si>
  <si>
    <t>version PMS datée, procédure modifiée, diffusion équipe, trace de formation ou consigne.</t>
  </si>
  <si>
    <t>PMS théorique non conforme à la pratique réelle.</t>
  </si>
  <si>
    <t>Ajout V1.2 après audit de couverture M01 ; ligne à tester en situation formateur.</t>
  </si>
  <si>
    <t>M01-046</t>
  </si>
  <si>
    <t>Bonnes pratiques d’hygiène — État de santé du personnel</t>
  </si>
  <si>
    <t>Obligation terrain : Empêcher une personne malade, blessée ou porteuse d’une plaie non protégée de contaminer les denrées. Preuve à contrôler : consigne hygiène personnel, déclaration incident, protection plaie, adaptation ou retrait du poste.</t>
  </si>
  <si>
    <t>Sur le terrain : Empêcher une personne malade, blessée ou porteuse d’une plaie non protégée de contaminer les denrées. À garder comme preuve : consigne hygiène personnel, déclaration incident, protection plaie, adaptation ou retrait du poste.</t>
  </si>
  <si>
    <t>Comment gérer un agent malade ou blessé en zone de production alimentaire ?</t>
  </si>
  <si>
    <t>Si tu es malade ou blessé, que dois-tu faire avant de toucher les aliments ?</t>
  </si>
  <si>
    <t>Un symptôme ou une plaie est signalé, la plaie est protégée si possible, le responsable décide d’une adaptation ou d’un retrait du poste, et la situation est tracée. Procédure/consigne appliquée, contrôle réalisé, preuve conservée, écart isolé/corrigé, transmission au responsable.</t>
  </si>
  <si>
    <t>Je signale que je suis malade ou blessé, je protège la plaie si c’est possible, je ne touche pas les aliments sans accord et je préviens le responsable. Je vérifie, je respecte la consigne, je note la preuve, j’isole/corrige l’écart et je préviens le responsable.</t>
  </si>
  <si>
    <t>Ne pas se limiter au lavage des mains : faire parler de signalement et de décision responsable.</t>
  </si>
  <si>
    <t>Faire reformuler : je préviens avant de produire.</t>
  </si>
  <si>
    <t>SIGNALER | PROTÉGER | ADAPTER | ÉCARTER | TRACER</t>
  </si>
  <si>
    <t>Je préviens, je protège, je ne prends pas de risque.</t>
  </si>
  <si>
    <t>Signalement symptôme / plaie</t>
  </si>
  <si>
    <t>symptome</t>
  </si>
  <si>
    <t>plaie</t>
  </si>
  <si>
    <t>malade</t>
  </si>
  <si>
    <t>Protection adaptée</t>
  </si>
  <si>
    <t>Décision responsable</t>
  </si>
  <si>
    <t>Adaptation ou retrait poste</t>
  </si>
  <si>
    <t>Risque contamination cité</t>
  </si>
  <si>
    <t>Trace ou consigne conservée</t>
  </si>
  <si>
    <t>consigne hygiène personnel, déclaration incident, protection plaie, adaptation ou retrait du poste.</t>
  </si>
  <si>
    <t>contamination manuportée, TIAC, défaut de maîtrise du personnel.</t>
  </si>
  <si>
    <t>M01-047</t>
  </si>
  <si>
    <t>Bonnes pratiques d’hygiène — Vérification du nettoyage-désinfection</t>
  </si>
  <si>
    <t>Obligation terrain : Vérifier que le plan de nettoyage-désinfection est réellement appliqué et efficace sur les surfaces et matériels. Preuve à contrôler : planning signé, contrôle visuel, contrôle ATP ou prélèvement si prévu, action corrective.</t>
  </si>
  <si>
    <t>Sur le terrain : Vérifier que le plan de nettoyage-désinfection est réellement appliqué et efficace sur les surfaces et matériels. À garder comme preuve : planning signé, contrôle visuel, contrôle ATP ou prélèvement si prévu, action corrective.</t>
  </si>
  <si>
    <t>Comment vérifier que le nettoyage-désinfection ne se limite pas à une signature ?</t>
  </si>
  <si>
    <t>Après nettoyage, comment sais-tu que le poste est vraiment propre ?</t>
  </si>
  <si>
    <t>Le PND est signé, un contrôle visuel est réalisé, un contrôle complémentaire est prévu si nécessaire, et tout écart entraîne une reprise du nettoyage. Procédure/consigne appliquée, contrôle réalisé, preuve conservée, écart isolé/corrigé, transmission au responsable.</t>
  </si>
  <si>
    <t>Je coche seulement si c’est fait, je regarde si c’est propre, je refais si ce n’est pas bon et je préviens si le problème revient. Je vérifie, je respecte la consigne, je note la preuve, j’isole/corrige l’écart et je préviens le responsable.</t>
  </si>
  <si>
    <t>Faire distinguer preuve de passage et contrôle d’efficacité.</t>
  </si>
  <si>
    <t>Faire dire : je ne signe pas sans vérifier.</t>
  </si>
  <si>
    <t>SIGNER | VOIR | CONTRÔLER | REFAIRE | PRÉVENIR</t>
  </si>
  <si>
    <t>Je vérifie avant de cocher.</t>
  </si>
  <si>
    <t>PND appliqué</t>
  </si>
  <si>
    <t>pnd</t>
  </si>
  <si>
    <t>visuel</t>
  </si>
  <si>
    <t>complementaire</t>
  </si>
  <si>
    <t>coche</t>
  </si>
  <si>
    <t>Signature honnête</t>
  </si>
  <si>
    <t>Contrôle visuel</t>
  </si>
  <si>
    <t>Contrôle complémentaire</t>
  </si>
  <si>
    <t>Écart repris</t>
  </si>
  <si>
    <t>Transmission si problème</t>
  </si>
  <si>
    <t>planning signé, contrôle visuel, contrôle ATP ou prélèvement si prévu, action corrective.</t>
  </si>
  <si>
    <t>nettoyage réalisé en apparence mais non maîtrisé.</t>
  </si>
  <si>
    <t>M01-048</t>
  </si>
  <si>
    <t>PMS / HACCP / actions correctives — Archivage des autocontrôles</t>
  </si>
  <si>
    <t>Obligation terrain : Conserver des autocontrôles lisibles, datés et exploitables pour défendre le PMS. Preuve à contrôler : fiches datées, initiales ou signature, valeurs relevées, classement, durée d’archivage définie.</t>
  </si>
  <si>
    <t>Sur le terrain : Conserver des autocontrôles lisibles, datés et exploitables pour défendre le PMS. À garder comme preuve : fiches datées, initiales ou signature, valeurs relevées, classement, durée d’archivage définie.</t>
  </si>
  <si>
    <t>Qu’est-ce qui rend une fiche d’autocontrôle défendable en inspection ?</t>
  </si>
  <si>
    <t>Quand tu notes un contrôle, qu’est-ce qui doit apparaître sur la fiche ?</t>
  </si>
  <si>
    <t>Une fiche d’autocontrôle comporte la date, l’heure si utile, la valeur contrôlée, l’identification du poste ou produit, la personne ayant contrôlé et le classement prévu. Procédure/consigne appliquée, contrôle réalisé, preuve conservée, écart isolé/corrigé, transmission au responsable.</t>
  </si>
  <si>
    <t>Je note la date, le contrôle fait, la valeur trouvée, mon nom ou mes initiales, et je range la fiche au bon endroit. Je vérifie, je respecte la consigne, je note la preuve, j’isole/corrige l’écart et je préviens le responsable.</t>
  </si>
  <si>
    <t>Insister sur lisible et exploitable, pas seulement « rempli ».</t>
  </si>
  <si>
    <t>Faire compléter : date, valeur, signature, rangement.</t>
  </si>
  <si>
    <t>DATE | VALEUR | NOM | CLASSEMENT | EXPLOITABLE</t>
  </si>
  <si>
    <t>Je note clairement et je range.</t>
  </si>
  <si>
    <t>Date / heure si utile</t>
  </si>
  <si>
    <t>d'autocontrole</t>
  </si>
  <si>
    <t>comporte</t>
  </si>
  <si>
    <t>valeur</t>
  </si>
  <si>
    <t>trouvee</t>
  </si>
  <si>
    <t>Valeur contrôlée</t>
  </si>
  <si>
    <t>Produit ou poste identifié</t>
  </si>
  <si>
    <t>Personne identifiée</t>
  </si>
  <si>
    <t>Classement prévu</t>
  </si>
  <si>
    <t>Lisible / exploitable</t>
  </si>
  <si>
    <t>fiches datées, initiales ou signature, valeurs relevées, classement, durée d’archivage définie.</t>
  </si>
  <si>
    <t>preuve absente ou inexploitable en inspection.</t>
  </si>
  <si>
    <t>M01-049</t>
  </si>
  <si>
    <t>Traçabilité / alerte / retrait-rappel — Livraison satellite / traçabilité aval</t>
  </si>
  <si>
    <t>Obligation terrain : Assurer la traçabilité des repas livrés vers un satellite ou un service extérieur. Preuve à contrôler : bon de livraison interne, menu, quantités, heure départ/arrivée, température départ/arrivée si prévue.</t>
  </si>
  <si>
    <t>Sur le terrain : Assurer la traçabilité des repas livrés vers un satellite ou un service extérieur. À garder comme preuve : bon de livraison interne, menu, quantités, heure départ/arrivée, température départ/arrivée si prévue.</t>
  </si>
  <si>
    <t>Comment tracer une livraison vers un satellite de restauration ?</t>
  </si>
  <si>
    <t>Quand un repas part vers un autre site, que faut-il noter ?</t>
  </si>
  <si>
    <t>La livraison indique le site destinataire, le menu ou les préparations livrées, les quantités, les horaires utiles et les températures prévues au départ ou à l’arrivée. Procédure/consigne appliquée, contrôle réalisé, preuve conservée, écart isolé/corrigé, transmission au responsable.</t>
  </si>
  <si>
    <t>Je note le site, ce qui part, les quantités, l’heure et la température si c’est demandé. Je vérifie, je respecte la consigne, je note la preuve, j’isole/corrige l’écart et je préviens le responsable.</t>
  </si>
  <si>
    <t>Faire relier traçabilité aval et maîtrise de la liaison.</t>
  </si>
  <si>
    <t>Faire dire : à qui, quoi, combien, quand, température.</t>
  </si>
  <si>
    <t>SITE | MENU | QUANTITÉ | HEURE | TEMPÉRATURE</t>
  </si>
  <si>
    <t>À qui, quoi, combien, quand.</t>
  </si>
  <si>
    <t>Site destinataire</t>
  </si>
  <si>
    <t>indique</t>
  </si>
  <si>
    <t>site</t>
  </si>
  <si>
    <t>part</t>
  </si>
  <si>
    <t>Préparations / menu</t>
  </si>
  <si>
    <t>Quantités livrées</t>
  </si>
  <si>
    <t>Horaires tracés</t>
  </si>
  <si>
    <t>Température prévue</t>
  </si>
  <si>
    <t>Document conservé</t>
  </si>
  <si>
    <t>SOC-TRA-049</t>
  </si>
  <si>
    <t>bon de livraison interne, menu, quantités, heure départ/arrivée, température départ/arrivée si prévue.</t>
  </si>
  <si>
    <t>impossibilité de retrouver le site servi ou de défendre la liaison.</t>
  </si>
  <si>
    <t>M01-050</t>
  </si>
  <si>
    <t>PMS / HACCP / actions correctives — Clôture d’action corrective</t>
  </si>
  <si>
    <t>Obligation terrain : Vérifier qu’une action corrective décidée après écart est réalisée et clôturée. Preuve à contrôler : fiche non-conformité, action décidée, responsable, date de réalisation, vérification de retour à la maîtrise.</t>
  </si>
  <si>
    <t>Sur le terrain : Vérifier qu’une action corrective décidée après écart est réalisée et clôturée. À garder comme preuve : fiche non-conformité, action décidée, responsable, date de réalisation, vérification de retour à la maîtrise.</t>
  </si>
  <si>
    <t>Comment clôturer correctement une action corrective après un écart PMS ?</t>
  </si>
  <si>
    <t>Après un problème, comment prouves-tu que c’est vraiment corrigé ?</t>
  </si>
  <si>
    <t>L’écart est décrit, l’action corrective est décidée, un responsable et un délai sont fixés, la réalisation est vérifiée et la clôture est datée. Procédure/consigne appliquée, contrôle réalisé, preuve conservée, écart isolé/corrigé, transmission au responsable.</t>
  </si>
  <si>
    <t>Je note le problème, ce qui a été corrigé, qui l’a fait, quand, et je vérifie que le problème ne continue pas. Je vérifie, je respecte la consigne, je note la preuve, j’isole/corrige l’écart et je préviens le responsable.</t>
  </si>
  <si>
    <t>Faire aller jusqu’à la clôture, pas seulement « prévenir le responsable ».</t>
  </si>
  <si>
    <t>Faire compléter : problème, correction, qui, quand, vérification.</t>
  </si>
  <si>
    <t>ÉCART | ACTION | RESPONSABLE | DÉLAI | VÉRIFICATION</t>
  </si>
  <si>
    <t>Je corrige et je vérifie que c’est réglé.</t>
  </si>
  <si>
    <t>Écart décrit</t>
  </si>
  <si>
    <t>decrit</t>
  </si>
  <si>
    <t>l'action</t>
  </si>
  <si>
    <t>l'a</t>
  </si>
  <si>
    <t>Action corrective décidée</t>
  </si>
  <si>
    <t>Responsable identifié</t>
  </si>
  <si>
    <t>Délai ou date</t>
  </si>
  <si>
    <t>Vérification retour maîtrise</t>
  </si>
  <si>
    <t>Clôture tracée</t>
  </si>
  <si>
    <t>SOC-HYG-050</t>
  </si>
  <si>
    <t>fiche non-conformité, action décidée, responsable, date de réalisation, vérification de retour à la maîtrise.</t>
  </si>
  <si>
    <t>écart répété, action annoncée mais non réalisée.</t>
  </si>
  <si>
    <t>M01-051</t>
  </si>
  <si>
    <t>Bonnes pratiques d’hygiène — Acceptation sous réserve à réception</t>
  </si>
  <si>
    <t>Obligation terrain : Décider si une marchandise non parfaitement conforme peut être acceptée sous réserve ou doit être refusée. Preuve à contrôler : fiche réception, réserve écrite, photo si utile, isolement, décision responsable, information fournisseur.</t>
  </si>
  <si>
    <t>Sur le terrain : Décider si une marchandise non parfaitement conforme peut être acceptée sous réserve ou doit être refusée. À garder comme preuve : fiche réception, réserve écrite, photo si utile, isolement, décision responsable, information fournisseur.</t>
  </si>
  <si>
    <t>Comment gérer une marchandise reçue avec un écart mineur ou douteux ?</t>
  </si>
  <si>
    <t>Si une livraison n’est pas parfaite, que fais-tu avant de la ranger ?</t>
  </si>
  <si>
    <t>L’écart est identifié à réception, le produit est isolé si nécessaire, une réserve est écrite, le responsable décide d’accepter sous réserve ou de refuser, et le fournisseur est informé. Procédure/consigne appliquée, contrôle réalisé, preuve conservée, écart isolé/corrigé, transmission au responsable.</t>
  </si>
  <si>
    <t>Je ne range pas directement : je signale, j’isole si besoin, je fais noter la réserve et le responsable décide. Je vérifie, je respecte la consigne, je note la preuve, j’isole/corrige l’écart et je préviens le responsable.</t>
  </si>
  <si>
    <t>Faire distinguer refus immédiat, isolement et acceptation sous réserve.</t>
  </si>
  <si>
    <t>Faire dire : je ne cache pas le problème en stock.</t>
  </si>
  <si>
    <t>ÉCART | ISOLER | RÉSERVE | DÉCISION | FOURNISSEUR</t>
  </si>
  <si>
    <t>Je signale avant de ranger.</t>
  </si>
  <si>
    <t>Écart identifié</t>
  </si>
  <si>
    <t>directement</t>
  </si>
  <si>
    <t>Isolement si nécessaire</t>
  </si>
  <si>
    <t>Réserve écrite</t>
  </si>
  <si>
    <t>Fournisseur informé</t>
  </si>
  <si>
    <t>SOC-HYG-051</t>
  </si>
  <si>
    <t>fiche réception, réserve écrite, photo si utile, isolement, décision responsable, information fournisseur.</t>
  </si>
  <si>
    <t>produit douteux utilisé sans décision ni preuve.</t>
  </si>
  <si>
    <t>M01-052</t>
  </si>
  <si>
    <t>Allergènes — Changement fournisseur ou formulation</t>
  </si>
  <si>
    <t>Obligation terrain : Réviser l’information allergènes quand un fournisseur, une marque, une recette ou une formulation change. Preuve à contrôler : nouvelle fiche technique, étiquette, recette mise à jour, tableau allergènes modifié, information équipe.</t>
  </si>
  <si>
    <t>Sur le terrain : Réviser l’information allergènes quand un fournisseur, une marque, une recette ou une formulation change. À garder comme preuve : nouvelle fiche technique, étiquette, recette mise à jour, tableau allergènes modifié, information équipe.</t>
  </si>
  <si>
    <t>Comment sécuriser l’information allergènes après un changement de produit ou fournisseur ?</t>
  </si>
  <si>
    <t>Si le produit change, que fais-tu pour les allergènes ?</t>
  </si>
  <si>
    <t>La nouvelle fiche technique ou étiquette est contrôlée, le tableau allergènes et la recette sont mis à jour, l’équipe est informée et l’ancien produit n’est pas confondu avec le nouveau. Procédure/consigne appliquée, contrôle réalisé, preuve conservée, écart isolé/corrigé, transmission au responsable.</t>
  </si>
  <si>
    <t>Je regarde la nouvelle étiquette ou fiche, je fais corriger le tableau allergènes, je préviens l’équipe et je ne mélange pas ancien et nouveau produit. Je vérifie, je respecte la consigne, je note la preuve, j’isole/corrige l’écart et je préviens le responsable.</t>
  </si>
  <si>
    <t>Faire préciser que local, marque ou fournisseur différent peut changer les allergènes.</t>
  </si>
  <si>
    <t>Faire dire : nouveau produit = nouvelle vérification.</t>
  </si>
  <si>
    <t>NOUVEAU PRODUIT | FICHE | TABLEAU | ÉQUIPE | SÉPARER</t>
  </si>
  <si>
    <t>Produit changé, allergènes revérifiés.</t>
  </si>
  <si>
    <t>Nouvelle fiche / étiquette</t>
  </si>
  <si>
    <t>Allergènes contrôlés</t>
  </si>
  <si>
    <t>Recette mise à jour</t>
  </si>
  <si>
    <t>Tableau allergènes modifié</t>
  </si>
  <si>
    <t>Ancien / nouveau séparés</t>
  </si>
  <si>
    <t>https://eur-lex.europa.eu/legal-content/FR/ALL/?uri=celex%3A32011R1169</t>
  </si>
  <si>
    <t>SOC-ALL-052</t>
  </si>
  <si>
    <t>nouvelle fiche technique, étiquette, recette mise à jour, tableau allergènes modifié, information équipe.</t>
  </si>
  <si>
    <t>allergène non déclaré après changement produit.</t>
  </si>
  <si>
    <t>MODE D’EMPLOI — M01_PMS_HYGIÈNE_TRAÇABILITÉ_ALLERGÈNES</t>
  </si>
  <si>
    <t>Version M01 construite sur le moteur M09 validé par ouverture Excel utilisateur ; matrice M01 intégrée ; réponses attendues masquées par défaut.</t>
  </si>
  <si>
    <t>Objectif</t>
  </si>
  <si>
    <t>Former à contrôler une situation PMS/hygiène/traçabilité/allergènes, produire une preuve, corriger un écart et transmettre l’information utile.</t>
  </si>
  <si>
    <t>Ce que le moteur évalue</t>
  </si>
  <si>
    <t>La capacité à formuler une réponse métier courte : procédure, contrôle, preuve, correction et transmission.</t>
  </si>
  <si>
    <t>Ce que le moteur n’évalue pas</t>
  </si>
  <si>
    <t>Il ne remplace pas le PMS validé de l’établissement, une décision hiérarchique, une analyse laboratoire ou un contrôle officiel.</t>
  </si>
  <si>
    <t>Utilisation</t>
  </si>
  <si>
    <t>Saisir le numéro de question en C4 sur la feuille moteur. Rédiger une réponse A PRO/CFA, lire les conseils, améliorer en réponse B si besoin.</t>
  </si>
  <si>
    <t>Réponses attendues</t>
  </si>
  <si>
    <t>Masquées par défaut. Saisir librement X dans I4 pour les afficher ; la liste déroulante a été supprimée. Les réponses attendues restent terrain et notables.</t>
  </si>
  <si>
    <t>Notation</t>
  </si>
  <si>
    <t>Indicative. Elle repère les critères présents ou manquants ; l’appréciation formateur reste prioritaire.</t>
  </si>
  <si>
    <t>Règle pédagogique</t>
  </si>
  <si>
    <t>Une réponse correcte doit citer le point à maîtriser, le contrôle réel, la preuve conservée, l’action corrective et la transmission.</t>
  </si>
  <si>
    <t>Mécanique</t>
  </si>
  <si>
    <t>Mécanique du modèle validé conservée ; adaptation limitée aux textes, matrice, plages de recherche et mode d’emploi.</t>
  </si>
  <si>
    <t>Questions</t>
  </si>
  <si>
    <t>44 questions M01 issues de la matrice M00 relue.</t>
  </si>
  <si>
    <t>Critères</t>
  </si>
  <si>
    <t>264 critères : 6 critères par question, total 20 points par question.</t>
  </si>
  <si>
    <t>Blocs</t>
  </si>
  <si>
    <t>PMS / HACCP ; bonnes pratiques d’hygiène ; temps-températures-production ; traçabilité ; retrait-rappel ; allergènes.</t>
  </si>
  <si>
    <t>Sources principales</t>
  </si>
  <si>
    <t>Règlement CE 178/2002 ; Règlement CE 852/2004 ; Règlement UE 1169/2011 ; Règlement CE 2073/2005 ; arrêté du 21 décembre 2009 ; arrêté du 8 octobre 2013 ; vade-mecum restauration collective ; M00 socle UE/France relu.</t>
  </si>
  <si>
    <t>Limite</t>
  </si>
  <si>
    <t>Les formulations pédagogiques et mots-clés doivent être testés sur des réponses réelles avant version figée.</t>
  </si>
  <si>
    <t>Variantes</t>
  </si>
  <si>
    <t>Offre anormalement basse</t>
  </si>
  <si>
    <t>SOURCES RECONNUES — M02</t>
  </si>
  <si>
    <t>Source</t>
  </si>
  <si>
    <t>Nature</t>
  </si>
  <si>
    <t>Utilisation dans M02</t>
  </si>
  <si>
    <t>URL</t>
  </si>
  <si>
    <t>Texte juridique</t>
  </si>
  <si>
    <t>Principes, besoin, sourcing, allotissement, critères, offres</t>
  </si>
  <si>
    <t>Source officielle</t>
  </si>
  <si>
    <t>Article L2111-1</t>
  </si>
  <si>
    <t>Définition préalable du besoin</t>
  </si>
  <si>
    <t>Article R2111-1</t>
  </si>
  <si>
    <t>Études et échanges préalables / sourcing</t>
  </si>
  <si>
    <t>Article L2112-2</t>
  </si>
  <si>
    <t>Conditions d'exécution et considérations environnementales/sociales</t>
  </si>
  <si>
    <t>Article L2113-10</t>
  </si>
  <si>
    <t>Allotissement en lots séparés</t>
  </si>
  <si>
    <t>Article L2113-11</t>
  </si>
  <si>
    <t>Exceptions au principe d'allotissement</t>
  </si>
  <si>
    <t>Articles R2111-12 à R2111-17</t>
  </si>
  <si>
    <t>Labels et équivalences</t>
  </si>
  <si>
    <t>https://www.legifrance.gouv.fr/codes/section_lc/LEGITEXT000037701019/LEGISCTA000037723688/</t>
  </si>
  <si>
    <t>Articles R2151-8 à R2151-11</t>
  </si>
  <si>
    <t>Article L2152-7</t>
  </si>
  <si>
    <t>Offre économiquement la plus avantageuse</t>
  </si>
  <si>
    <t>Articles L2152-5 à L2152-6</t>
  </si>
  <si>
    <t>Guide institutionnel</t>
  </si>
  <si>
    <t>Clauses, preuves fournisseurs, BPU, factures, reporting</t>
  </si>
  <si>
    <t>Guide reconnu, à relire pour formulations exactes</t>
  </si>
  <si>
    <t>ma-cantine</t>
  </si>
  <si>
    <t>Plateforme institutionnelle</t>
  </si>
  <si>
    <t>EGalim, labels, obligations restauration collective</t>
  </si>
  <si>
    <t>Source institutionnelle</t>
  </si>
  <si>
    <t>Code rural L230-5-1</t>
  </si>
  <si>
    <t>Objectifs qualité/durable/bio en restauration collective</t>
  </si>
  <si>
    <t>https://www.legifrance.gouv.fr/codes/article_lc/LEGIARTI000043978730</t>
  </si>
  <si>
    <t>Règlement UE 2018/848</t>
  </si>
  <si>
    <t>Texte UE</t>
  </si>
  <si>
    <t>Bio et certification biologique</t>
  </si>
  <si>
    <t>INAO</t>
  </si>
  <si>
    <t>Institution publique</t>
  </si>
  <si>
    <t>SIQO : AOP, IGP, STG, Label Rouge, AB</t>
  </si>
  <si>
    <t xml:space="preserve">M01_PMS_HYGIÈNE_TRAÇABILITÉ_ALLERGÈNES </t>
  </si>
  <si>
    <t xml:space="preserve">M02_MARCHÉS_PUBLICS_CNRC_CLAUSES_ACHATS </t>
  </si>
  <si>
    <t>« Initial » évalue la première réponse du candidat. Lignes 17 à 19</t>
  </si>
  <si>
    <t>« Après correction » reste vide tant qu’aucune réponse B n’est saisie. Lignes 21 à 23</t>
  </si>
  <si>
    <t>N° question active ►</t>
  </si>
  <si>
    <t>MASQUER</t>
  </si>
  <si>
    <t>Saisissez un N° de question cellule B6</t>
  </si>
  <si>
    <t>(Je fournis la base. Vous construisez votre outil)</t>
  </si>
  <si>
    <t xml:space="preserve">Auteur : Joel Leboucher • Rochefort sur Mer |  Date : 27 Juin 2026  |  heure : 18h30 |  Document réalisé avec l'aide de ChatGPT </t>
  </si>
  <si>
    <t xml:space="preserve">Support pédagogique d’entraînement    CFA/PRO     M01_PMS_HYGIÈNE_TRAÇABILITÉ_ALLERGÈNES           M02_MARCHÉS_PUBLICS_CNRC_CLAUSES_ACHATS </t>
  </si>
  <si>
    <t>SUPPORT</t>
  </si>
  <si>
    <t xml:space="preserve">Support pédagogique d’entraînement </t>
  </si>
  <si>
    <t>Adresse PC</t>
  </si>
  <si>
    <t>Utilitaire</t>
  </si>
  <si>
    <t>⓿❶❷❸❹❺❻❼❽❾❿⓫⓬⓭⓮⓯⓰⓱⓲⓳⓴ ►◄ ▲ ▼</t>
  </si>
  <si>
    <t>Ⓐ Ⓑ Ⓒ Ⓓ Ⓔ Ⓕ Ⓖ Ⓗ Ⓘ Ⓙ Ⓚ Ⓛ Ⓜ Ⓝ Ⓞ Ⓟ Ⓠ Ⓡ Ⓢ Ⓣ Ⓤ Ⓥ Ⓦ Ⓧ Ⓧ Ⓩ MAJUSCULES</t>
  </si>
  <si>
    <t>ⓐ ⓑ ⓒ ⓓ ⓔ ⓕ ⓕ ⓗ ⓗ ⓘ ⓙ ⓚ ⓛ ⓜ ⓝ ⓞ ⓟ ⓠ ⓡ ⓡ ⓣ ⓤ ⓥ ⓦ ⓧ ⓨ ⓩ minuscules</t>
  </si>
  <si>
    <t>🅐🅑🅒🅓🅔🅕🅖🅗🅘🅙🅚🅛🅜🅝🅞🅟🅠🅡🅢🅣🅤🅥🅦🅧🅨🅩</t>
  </si>
  <si>
    <t>🅰🅱🅲🅳🅴🅵🅶🅷🅸🅹🅺🅻🅼🅽🅾🅿🆀🆁🆂🆃🆄🆅🆆🆇🆈🆉</t>
  </si>
  <si>
    <r>
      <t xml:space="preserve">Le chiffre </t>
    </r>
    <r>
      <rPr>
        <sz val="14"/>
        <color theme="0"/>
        <rFont val="Calibri"/>
        <family val="2"/>
        <scheme val="minor"/>
      </rPr>
      <t>10 utilise 🔟, et à partir de 11, j’ai combiné les chiffres disponibles pour garder une cohérence visuelle. 😊 ChatGPT</t>
    </r>
  </si>
  <si>
    <t>0️⃣ 1️⃣ 2️⃣ 3️⃣ 4️⃣ 5️⃣ 6️⃣ 7️⃣ 8️⃣ 9️⃣ 🔟 1️⃣1️⃣ 1️⃣2️⃣ 1️⃣3️⃣ 1️⃣4️⃣ 1️⃣5️⃣ 1️⃣6️⃣ 1️⃣7️⃣ 1️⃣8️⃣ 1️⃣9️⃣ 2️⃣0️⃣</t>
  </si>
  <si>
    <t xml:space="preserve">1️⃣1️⃣ </t>
  </si>
  <si>
    <t>1️⃣2️⃣</t>
  </si>
  <si>
    <t>couleur de police blanc sur fond gris à modifier pour vos documents</t>
  </si>
  <si>
    <t>cliquez sur la colonne  B et sélectionnez dans la barre de formule le numéro ou la lettre qui vous intéresse choisissez la police de caractères et la couleur qui vous conviennent</t>
  </si>
  <si>
    <t>Utiliser les moteurs actifs pour l’entraînement ; utiliser le support pour construction des futures versions.</t>
  </si>
  <si>
    <t>effacez les réponses saisies pour l'exemple</t>
  </si>
  <si>
    <t>M01_MOTEUR</t>
  </si>
  <si>
    <t xml:space="preserve">Le moteur travaille PMS, hygiène, traçabilité et allergènes </t>
  </si>
  <si>
    <t>avec 6 critères par question, total 20 points.</t>
  </si>
  <si>
    <t>À ne pas confondre avec SUPPORT : ici on répond et on note.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</si>
</sst>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quot; Kg&quot;"/>
  </numFmts>
  <fonts count="54" x14ac:knownFonts="1">
    <font>
      <sz val="11"/>
      <color theme="1"/>
      <name val="Calibri"/>
    </font>
    <font>
      <sz val="11"/>
      <color theme="1"/>
      <name val="Calibri"/>
      <family val="2"/>
      <scheme val="minor"/>
    </font>
    <font>
      <sz val="11"/>
      <color theme="1"/>
      <name val="Calibri"/>
      <family val="2"/>
    </font>
    <font>
      <sz val="12"/>
      <color theme="1"/>
      <name val="Calibri"/>
      <family val="2"/>
    </font>
    <font>
      <b/>
      <sz val="18"/>
      <color rgb="FFFFFFFF"/>
      <name val="Calibri"/>
      <family val="2"/>
    </font>
    <font>
      <b/>
      <sz val="14"/>
      <color rgb="FFFFFFFF"/>
      <name val="Calibri"/>
      <family val="2"/>
    </font>
    <font>
      <b/>
      <sz val="11"/>
      <color rgb="FFFFFFFF"/>
      <name val="Calibri"/>
      <family val="2"/>
    </font>
    <font>
      <i/>
      <sz val="12"/>
      <color rgb="FF1F4E78"/>
      <name val="Calibri"/>
      <family val="2"/>
    </font>
    <font>
      <sz val="10"/>
      <color theme="1"/>
      <name val="Calibri"/>
      <family val="2"/>
    </font>
    <font>
      <b/>
      <sz val="14"/>
      <color theme="0"/>
      <name val="Calibri"/>
      <family val="2"/>
    </font>
    <font>
      <b/>
      <sz val="14"/>
      <color rgb="FFC00000"/>
      <name val="Calibri"/>
      <family val="2"/>
    </font>
    <font>
      <b/>
      <sz val="12"/>
      <color rgb="FFFF0000"/>
      <name val="Calibri"/>
      <family val="2"/>
    </font>
    <font>
      <b/>
      <sz val="14"/>
      <color rgb="FFFF0000"/>
      <name val="Calibri"/>
      <family val="2"/>
    </font>
    <font>
      <b/>
      <sz val="14"/>
      <color theme="1"/>
      <name val="Calibri"/>
      <family val="2"/>
    </font>
    <font>
      <b/>
      <sz val="14"/>
      <color rgb="FF000000"/>
      <name val="Calibri"/>
      <family val="2"/>
    </font>
    <font>
      <sz val="12"/>
      <color rgb="FF000000"/>
      <name val="Calibri"/>
      <family val="2"/>
    </font>
    <font>
      <b/>
      <sz val="12"/>
      <color rgb="FFFFFFFF"/>
      <name val="Calibri"/>
      <family val="2"/>
    </font>
    <font>
      <b/>
      <sz val="12"/>
      <color theme="1"/>
      <name val="Calibri"/>
      <family val="2"/>
    </font>
    <font>
      <b/>
      <sz val="14"/>
      <color rgb="FF0066FF"/>
      <name val="Calibri"/>
      <family val="2"/>
    </font>
    <font>
      <b/>
      <sz val="12"/>
      <color rgb="FF000000"/>
      <name val="Calibri"/>
      <family val="2"/>
    </font>
    <font>
      <b/>
      <sz val="12"/>
      <color theme="9" tint="-0.249977111117893"/>
      <name val="Calibri"/>
      <family val="2"/>
    </font>
    <font>
      <b/>
      <sz val="12"/>
      <color theme="5" tint="-0.249977111117893"/>
      <name val="Calibri"/>
      <family val="2"/>
    </font>
    <font>
      <sz val="14"/>
      <color rgb="FF000000"/>
      <name val="Calibri"/>
      <family val="2"/>
    </font>
    <font>
      <sz val="11"/>
      <color theme="1"/>
      <name val="Calibri"/>
      <family val="2"/>
    </font>
    <font>
      <b/>
      <sz val="12"/>
      <color rgb="FFFFFFFF"/>
      <name val="Calibri"/>
      <family val="2"/>
    </font>
    <font>
      <sz val="12"/>
      <color theme="1"/>
      <name val="Calibri"/>
      <family val="2"/>
    </font>
    <font>
      <b/>
      <sz val="12"/>
      <color theme="1"/>
      <name val="Calibri"/>
      <family val="2"/>
    </font>
    <font>
      <sz val="11"/>
      <name val="Carlito"/>
      <family val="2"/>
    </font>
    <font>
      <sz val="11"/>
      <name val="Calibri"/>
      <family val="2"/>
    </font>
    <font>
      <sz val="12"/>
      <name val="Calibri"/>
      <family val="2"/>
    </font>
    <font>
      <sz val="12"/>
      <color rgb="FF000000"/>
      <name val="Calibri"/>
      <family val="2"/>
    </font>
    <font>
      <b/>
      <sz val="14"/>
      <color rgb="FFFFFFFF"/>
      <name val="Calibri"/>
      <family val="2"/>
    </font>
    <font>
      <b/>
      <sz val="12"/>
      <color rgb="FF000000"/>
      <name val="Calibri"/>
      <family val="2"/>
    </font>
    <font>
      <b/>
      <sz val="18"/>
      <color rgb="FF1F2937"/>
      <name val="Calibri"/>
      <family val="2"/>
    </font>
    <font>
      <sz val="14"/>
      <color rgb="FF0033CC"/>
      <name val="Calibri"/>
      <family val="2"/>
    </font>
    <font>
      <b/>
      <sz val="20"/>
      <color rgb="FFFF0000"/>
      <name val="Calibri"/>
      <family val="2"/>
    </font>
    <font>
      <sz val="10"/>
      <color theme="0" tint="-0.14999847407452621"/>
      <name val="Calibri"/>
      <family val="2"/>
    </font>
    <font>
      <sz val="10"/>
      <name val="Calibri"/>
      <family val="2"/>
    </font>
    <font>
      <b/>
      <sz val="12"/>
      <color theme="0"/>
      <name val="Calibri"/>
      <family val="2"/>
    </font>
    <font>
      <sz val="11"/>
      <color theme="0"/>
      <name val="Calibri"/>
      <family val="2"/>
    </font>
    <font>
      <sz val="14"/>
      <color theme="0"/>
      <name val="Calibri"/>
      <family val="2"/>
    </font>
    <font>
      <sz val="12"/>
      <color theme="0"/>
      <name val="Calibri"/>
      <family val="2"/>
    </font>
    <font>
      <b/>
      <sz val="12"/>
      <name val="Calibri"/>
      <family val="2"/>
    </font>
    <font>
      <b/>
      <sz val="18"/>
      <color theme="0"/>
      <name val="Calibri"/>
      <family val="2"/>
    </font>
    <font>
      <b/>
      <sz val="11"/>
      <color theme="1"/>
      <name val="Calibri"/>
      <family val="2"/>
    </font>
    <font>
      <sz val="11"/>
      <color theme="0" tint="-0.14999847407452621"/>
      <name val="Calibri"/>
      <family val="2"/>
    </font>
    <font>
      <b/>
      <sz val="16"/>
      <color theme="1"/>
      <name val="Calibri"/>
      <family val="2"/>
    </font>
    <font>
      <sz val="10"/>
      <name val="Arial"/>
      <family val="2"/>
    </font>
    <font>
      <i/>
      <sz val="12"/>
      <name val="Calibri"/>
      <family val="2"/>
    </font>
    <font>
      <b/>
      <sz val="14"/>
      <color theme="0"/>
      <name val="Calibri"/>
      <family val="2"/>
      <scheme val="minor"/>
    </font>
    <font>
      <sz val="12"/>
      <color theme="1"/>
      <name val="Calibri"/>
      <family val="2"/>
      <scheme val="minor"/>
    </font>
    <font>
      <sz val="14"/>
      <color theme="0"/>
      <name val="Calibri"/>
      <family val="2"/>
      <scheme val="minor"/>
    </font>
    <font>
      <sz val="14"/>
      <name val="Arial"/>
      <family val="2"/>
    </font>
    <font>
      <b/>
      <i/>
      <sz val="12"/>
      <color theme="0"/>
      <name val="Calibri"/>
      <family val="2"/>
      <scheme val="minor"/>
    </font>
  </fonts>
  <fills count="33">
    <fill>
      <patternFill patternType="none"/>
    </fill>
    <fill>
      <patternFill patternType="gray125"/>
    </fill>
    <fill>
      <patternFill patternType="solid">
        <fgColor rgb="FFF2F2F2"/>
      </patternFill>
    </fill>
    <fill>
      <patternFill patternType="solid">
        <fgColor rgb="FF595959"/>
      </patternFill>
    </fill>
    <fill>
      <patternFill patternType="solid">
        <fgColor rgb="FFE7E6E6"/>
      </patternFill>
    </fill>
    <fill>
      <patternFill patternType="solid">
        <fgColor rgb="FFC00000"/>
      </patternFill>
    </fill>
    <fill>
      <patternFill patternType="solid">
        <fgColor rgb="FFFFF2CC"/>
      </patternFill>
    </fill>
    <fill>
      <patternFill patternType="solid">
        <fgColor rgb="FF2F6B3F"/>
      </patternFill>
    </fill>
    <fill>
      <patternFill patternType="solid">
        <fgColor rgb="FFB45F06"/>
      </patternFill>
    </fill>
    <fill>
      <patternFill patternType="solid">
        <fgColor theme="0"/>
      </patternFill>
    </fill>
    <fill>
      <patternFill patternType="solid">
        <fgColor rgb="FFE2F0D9"/>
      </patternFill>
    </fill>
    <fill>
      <patternFill patternType="solid">
        <fgColor rgb="FFFAB672"/>
      </patternFill>
    </fill>
    <fill>
      <patternFill patternType="solid">
        <fgColor rgb="FFF3F6FA"/>
      </patternFill>
    </fill>
    <fill>
      <patternFill patternType="solid">
        <fgColor rgb="FF1F4E78"/>
      </patternFill>
    </fill>
    <fill>
      <patternFill patternType="solid">
        <fgColor rgb="FFD9EAF7"/>
      </patternFill>
    </fill>
    <fill>
      <patternFill patternType="solid">
        <fgColor rgb="FF0F766E"/>
      </patternFill>
    </fill>
    <fill>
      <patternFill patternType="solid">
        <fgColor rgb="FF1F4E78"/>
      </patternFill>
    </fill>
    <fill>
      <patternFill patternType="solid">
        <fgColor rgb="FFD9EAF7"/>
      </patternFill>
    </fill>
    <fill>
      <patternFill patternType="solid">
        <fgColor rgb="FFFFF2CC"/>
      </patternFill>
    </fill>
    <fill>
      <patternFill patternType="solid">
        <fgColor rgb="FFB45F06"/>
        <bgColor indexed="64"/>
      </patternFill>
    </fill>
    <fill>
      <patternFill patternType="solid">
        <fgColor rgb="FF2F6B3F"/>
        <bgColor indexed="64"/>
      </patternFill>
    </fill>
    <fill>
      <patternFill patternType="solid">
        <fgColor rgb="FFFFF2CC"/>
        <bgColor indexed="64"/>
      </patternFill>
    </fill>
    <fill>
      <patternFill patternType="solid">
        <fgColor theme="0"/>
        <bgColor indexed="64"/>
      </patternFill>
    </fill>
    <fill>
      <patternFill patternType="solid">
        <fgColor rgb="FFFFF6DD"/>
        <bgColor indexed="64"/>
      </patternFill>
    </fill>
    <fill>
      <patternFill patternType="solid">
        <fgColor rgb="FFFFFF00"/>
      </patternFill>
    </fill>
    <fill>
      <patternFill patternType="solid">
        <fgColor rgb="FF1F4E79"/>
        <bgColor indexed="64"/>
      </patternFill>
    </fill>
    <fill>
      <patternFill patternType="solid">
        <fgColor rgb="FFE2F0D9"/>
        <bgColor indexed="64"/>
      </patternFill>
    </fill>
    <fill>
      <patternFill patternType="solid">
        <fgColor rgb="FFFAB672"/>
        <bgColor indexed="64"/>
      </patternFill>
    </fill>
    <fill>
      <patternFill patternType="solid">
        <fgColor theme="0"/>
        <bgColor theme="4" tint="0.79998168889431442"/>
      </patternFill>
    </fill>
    <fill>
      <patternFill patternType="solid">
        <fgColor rgb="FF0F766E"/>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1" tint="0.34998626667073579"/>
        <bgColor indexed="64"/>
      </patternFill>
    </fill>
  </fills>
  <borders count="11">
    <border>
      <left/>
      <right/>
      <top/>
      <bottom/>
      <diagonal/>
    </border>
    <border>
      <left style="thin">
        <color rgb="FFBFBFBF"/>
      </left>
      <right style="thin">
        <color rgb="FFBFBFBF"/>
      </right>
      <top style="thin">
        <color rgb="FFBFBFBF"/>
      </top>
      <bottom style="thin">
        <color rgb="FFBFBFBF"/>
      </bottom>
      <diagonal/>
    </border>
    <border>
      <left/>
      <right/>
      <top/>
      <bottom style="medium">
        <color theme="0"/>
      </bottom>
      <diagonal/>
    </border>
    <border>
      <left/>
      <right/>
      <top/>
      <bottom style="medium">
        <color theme="9" tint="-0.499984740745262"/>
      </bottom>
      <diagonal/>
    </border>
    <border>
      <left/>
      <right/>
      <top/>
      <bottom style="thick">
        <color theme="0"/>
      </bottom>
      <diagonal/>
    </border>
    <border>
      <left/>
      <right/>
      <top/>
      <bottom style="medium">
        <color theme="5" tint="-0.499984740745262"/>
      </bottom>
      <diagonal/>
    </border>
    <border>
      <left style="thin">
        <color theme="4" tint="0.39997558519241921"/>
      </left>
      <right/>
      <top style="thin">
        <color theme="4" tint="0.39997558519241921"/>
      </top>
      <bottom style="thin">
        <color theme="4" tint="0.39997558519241921"/>
      </bottom>
      <diagonal/>
    </border>
    <border>
      <left/>
      <right/>
      <top style="thin">
        <color theme="4" tint="0.39997558519241921"/>
      </top>
      <bottom style="thin">
        <color theme="4" tint="0.39997558519241921"/>
      </bottom>
      <diagonal/>
    </border>
    <border>
      <left/>
      <right/>
      <top style="thin">
        <color theme="4" tint="0.39997558519241921"/>
      </top>
      <bottom/>
      <diagonal/>
    </border>
    <border>
      <left/>
      <right/>
      <top/>
      <bottom style="thin">
        <color auto="1"/>
      </bottom>
      <diagonal/>
    </border>
    <border>
      <left/>
      <right/>
      <top style="thin">
        <color theme="4" tint="0.39997558519241921"/>
      </top>
      <bottom style="thin">
        <color auto="1"/>
      </bottom>
      <diagonal/>
    </border>
  </borders>
  <cellStyleXfs count="13">
    <xf numFmtId="0" fontId="0" fillId="0" borderId="0"/>
    <xf numFmtId="0" fontId="23" fillId="0" borderId="0"/>
    <xf numFmtId="0" fontId="23" fillId="0" borderId="0"/>
    <xf numFmtId="0" fontId="27" fillId="0" borderId="0"/>
    <xf numFmtId="0" fontId="23" fillId="0" borderId="0"/>
    <xf numFmtId="0" fontId="2" fillId="0" borderId="0"/>
    <xf numFmtId="0" fontId="27" fillId="0" borderId="0"/>
    <xf numFmtId="0" fontId="2" fillId="0" borderId="0"/>
    <xf numFmtId="0" fontId="47" fillId="0" borderId="0"/>
    <xf numFmtId="0" fontId="47" fillId="0" borderId="0"/>
    <xf numFmtId="0" fontId="50" fillId="0" borderId="0"/>
    <xf numFmtId="0" fontId="47" fillId="0" borderId="0"/>
    <xf numFmtId="0" fontId="1" fillId="0" borderId="0"/>
  </cellStyleXfs>
  <cellXfs count="225">
    <xf numFmtId="0" fontId="0" fillId="0" borderId="0" xfId="0"/>
    <xf numFmtId="0" fontId="3" fillId="0" borderId="0" xfId="1" applyFont="1" applyAlignment="1">
      <alignment vertical="center" wrapText="1"/>
    </xf>
    <xf numFmtId="0" fontId="6" fillId="3" borderId="0" xfId="1" applyFont="1" applyFill="1" applyAlignment="1">
      <alignment horizontal="center" vertical="center" wrapText="1"/>
    </xf>
    <xf numFmtId="0" fontId="3" fillId="0" borderId="0" xfId="1" applyFont="1" applyAlignment="1">
      <alignment horizontal="right" vertical="center" wrapText="1"/>
    </xf>
    <xf numFmtId="0" fontId="3" fillId="0" borderId="0" xfId="1" applyFont="1" applyAlignment="1">
      <alignment horizontal="center" vertical="center" wrapText="1"/>
    </xf>
    <xf numFmtId="0" fontId="9" fillId="5" borderId="0" xfId="1" applyFont="1" applyFill="1" applyAlignment="1">
      <alignment horizontal="right" vertical="center" wrapText="1"/>
    </xf>
    <xf numFmtId="0" fontId="10" fillId="6" borderId="0" xfId="1" applyFont="1" applyFill="1" applyAlignment="1">
      <alignment horizontal="center" vertical="center" wrapText="1"/>
    </xf>
    <xf numFmtId="0" fontId="13" fillId="0" borderId="0" xfId="1" applyFont="1" applyAlignment="1">
      <alignment horizontal="right" vertical="center" wrapText="1"/>
    </xf>
    <xf numFmtId="0" fontId="16" fillId="7" borderId="0" xfId="1" applyFont="1" applyFill="1" applyAlignment="1">
      <alignment horizontal="center" vertical="center" wrapText="1"/>
    </xf>
    <xf numFmtId="0" fontId="16" fillId="8" borderId="0" xfId="1" applyFont="1" applyFill="1" applyAlignment="1">
      <alignment horizontal="center" vertical="center" wrapText="1"/>
    </xf>
    <xf numFmtId="0" fontId="3" fillId="9" borderId="0" xfId="1" applyFont="1" applyFill="1" applyAlignment="1">
      <alignment vertical="center" wrapText="1"/>
    </xf>
    <xf numFmtId="0" fontId="6" fillId="7" borderId="0" xfId="1" applyFont="1" applyFill="1" applyAlignment="1">
      <alignment horizontal="center" vertical="center" wrapText="1"/>
    </xf>
    <xf numFmtId="0" fontId="6" fillId="8" borderId="0" xfId="1" applyFont="1" applyFill="1" applyAlignment="1">
      <alignment horizontal="center" vertical="center" wrapText="1"/>
    </xf>
    <xf numFmtId="0" fontId="8" fillId="2" borderId="0" xfId="1" applyFont="1" applyFill="1" applyAlignment="1">
      <alignment vertical="center" wrapText="1"/>
    </xf>
    <xf numFmtId="0" fontId="22" fillId="12" borderId="0" xfId="1" applyFont="1" applyFill="1" applyAlignment="1">
      <alignment vertical="center"/>
    </xf>
    <xf numFmtId="0" fontId="3" fillId="12" borderId="0" xfId="1" applyFont="1" applyFill="1" applyAlignment="1">
      <alignment vertical="center" wrapText="1"/>
    </xf>
    <xf numFmtId="0" fontId="15" fillId="12" borderId="0" xfId="1" applyFont="1" applyFill="1" applyAlignment="1">
      <alignment vertical="center"/>
    </xf>
    <xf numFmtId="0" fontId="15" fillId="9" borderId="0" xfId="1" applyFont="1" applyFill="1" applyAlignment="1">
      <alignment vertical="center"/>
    </xf>
    <xf numFmtId="0" fontId="19" fillId="12" borderId="0" xfId="1" applyFont="1" applyFill="1" applyAlignment="1">
      <alignment horizontal="right" vertical="center"/>
    </xf>
    <xf numFmtId="0" fontId="2" fillId="12" borderId="0" xfId="1" applyFont="1" applyFill="1" applyAlignment="1">
      <alignment vertical="center"/>
    </xf>
    <xf numFmtId="0" fontId="2" fillId="9" borderId="0" xfId="1" applyFont="1" applyFill="1" applyAlignment="1">
      <alignment vertical="center"/>
    </xf>
    <xf numFmtId="0" fontId="3" fillId="0" borderId="0" xfId="1" applyFont="1" applyAlignment="1">
      <alignment vertical="center"/>
    </xf>
    <xf numFmtId="0" fontId="24" fillId="13" borderId="0" xfId="0" applyFont="1" applyFill="1" applyAlignment="1">
      <alignment horizontal="left" vertical="center"/>
    </xf>
    <xf numFmtId="0" fontId="26" fillId="14" borderId="0" xfId="0" applyFont="1" applyFill="1" applyAlignment="1">
      <alignment horizontal="right" vertical="center"/>
    </xf>
    <xf numFmtId="0" fontId="25" fillId="0" borderId="0" xfId="0" applyFont="1" applyAlignment="1">
      <alignment horizontal="left" vertical="center"/>
    </xf>
    <xf numFmtId="0" fontId="2" fillId="0" borderId="0" xfId="1" applyFont="1" applyAlignment="1">
      <alignment vertical="center"/>
    </xf>
    <xf numFmtId="0" fontId="29" fillId="0" borderId="0" xfId="3" applyFont="1" applyAlignment="1">
      <alignment vertical="center"/>
    </xf>
    <xf numFmtId="0" fontId="16" fillId="13" borderId="0" xfId="3" applyFont="1" applyFill="1" applyAlignment="1">
      <alignment horizontal="center" vertical="center" wrapText="1"/>
    </xf>
    <xf numFmtId="0" fontId="29" fillId="0" borderId="0" xfId="3" applyFont="1" applyAlignment="1">
      <alignment vertical="center" wrapText="1"/>
    </xf>
    <xf numFmtId="0" fontId="4" fillId="13" borderId="0" xfId="1" applyFont="1" applyFill="1" applyAlignment="1">
      <alignment horizontal="left" vertical="center"/>
    </xf>
    <xf numFmtId="0" fontId="5" fillId="13" borderId="0" xfId="1" applyFont="1" applyFill="1" applyAlignment="1">
      <alignment horizontal="center" vertical="center"/>
    </xf>
    <xf numFmtId="0" fontId="7" fillId="14" borderId="0" xfId="1" applyFont="1" applyFill="1" applyAlignment="1">
      <alignment horizontal="left" vertical="center"/>
    </xf>
    <xf numFmtId="0" fontId="7" fillId="14" borderId="0" xfId="1" applyFont="1" applyFill="1" applyAlignment="1">
      <alignment vertical="center"/>
    </xf>
    <xf numFmtId="0" fontId="3" fillId="9" borderId="0" xfId="1" applyFont="1" applyFill="1" applyAlignment="1">
      <alignment horizontal="right" vertical="center" wrapText="1"/>
    </xf>
    <xf numFmtId="0" fontId="11" fillId="9" borderId="0" xfId="1" applyFont="1" applyFill="1" applyAlignment="1">
      <alignment horizontal="right" vertical="center" wrapText="1"/>
    </xf>
    <xf numFmtId="0" fontId="12" fillId="9" borderId="0" xfId="1" applyFont="1" applyFill="1" applyAlignment="1">
      <alignment horizontal="left" vertical="center"/>
    </xf>
    <xf numFmtId="0" fontId="14" fillId="12" borderId="0" xfId="1" applyFont="1" applyFill="1" applyAlignment="1">
      <alignment horizontal="center" vertical="center" wrapText="1"/>
    </xf>
    <xf numFmtId="0" fontId="15" fillId="12" borderId="0" xfId="1" applyFont="1" applyFill="1" applyAlignment="1">
      <alignment vertical="center" wrapText="1"/>
    </xf>
    <xf numFmtId="0" fontId="16" fillId="9" borderId="0" xfId="1" applyFont="1" applyFill="1" applyAlignment="1">
      <alignment horizontal="center" vertical="center" wrapText="1"/>
    </xf>
    <xf numFmtId="0" fontId="3" fillId="9" borderId="0" xfId="1" applyFont="1" applyFill="1" applyAlignment="1">
      <alignment vertical="center"/>
    </xf>
    <xf numFmtId="0" fontId="20" fillId="9" borderId="0" xfId="1" applyFont="1" applyFill="1" applyAlignment="1">
      <alignment horizontal="right" vertical="center" wrapText="1"/>
    </xf>
    <xf numFmtId="0" fontId="3" fillId="9" borderId="0" xfId="1" applyFont="1" applyFill="1" applyAlignment="1">
      <alignment horizontal="center" vertical="center" wrapText="1"/>
    </xf>
    <xf numFmtId="0" fontId="17" fillId="9" borderId="0" xfId="1" applyFont="1" applyFill="1" applyAlignment="1">
      <alignment horizontal="center" vertical="center" wrapText="1"/>
    </xf>
    <xf numFmtId="0" fontId="20" fillId="9" borderId="0" xfId="1" applyFont="1" applyFill="1" applyAlignment="1">
      <alignment vertical="center" wrapText="1"/>
    </xf>
    <xf numFmtId="0" fontId="21" fillId="9" borderId="0" xfId="1" applyFont="1" applyFill="1" applyAlignment="1">
      <alignment horizontal="right" vertical="center" wrapText="1"/>
    </xf>
    <xf numFmtId="0" fontId="21" fillId="9" borderId="0" xfId="1" applyFont="1" applyFill="1" applyAlignment="1">
      <alignment vertical="center" wrapText="1"/>
    </xf>
    <xf numFmtId="0" fontId="3" fillId="0" borderId="0" xfId="4" applyFont="1" applyAlignment="1">
      <alignment vertical="center" wrapText="1"/>
    </xf>
    <xf numFmtId="0" fontId="4" fillId="13" borderId="0" xfId="4" applyFont="1" applyFill="1" applyAlignment="1">
      <alignment horizontal="left" vertical="center"/>
    </xf>
    <xf numFmtId="0" fontId="5" fillId="13" borderId="0" xfId="4" applyFont="1" applyFill="1" applyAlignment="1">
      <alignment horizontal="center" vertical="center"/>
    </xf>
    <xf numFmtId="0" fontId="6" fillId="3" borderId="0" xfId="4" applyFont="1" applyFill="1" applyAlignment="1">
      <alignment horizontal="center" vertical="center" wrapText="1"/>
    </xf>
    <xf numFmtId="0" fontId="7" fillId="14" borderId="0" xfId="4" applyFont="1" applyFill="1" applyAlignment="1">
      <alignment horizontal="left" vertical="center"/>
    </xf>
    <xf numFmtId="0" fontId="7" fillId="14" borderId="0" xfId="4" applyFont="1" applyFill="1" applyAlignment="1">
      <alignment vertical="center"/>
    </xf>
    <xf numFmtId="0" fontId="3" fillId="0" borderId="0" xfId="4" applyFont="1" applyAlignment="1">
      <alignment horizontal="right" vertical="center" wrapText="1"/>
    </xf>
    <xf numFmtId="0" fontId="3" fillId="0" borderId="0" xfId="4" applyFont="1" applyAlignment="1">
      <alignment horizontal="center" vertical="center" wrapText="1"/>
    </xf>
    <xf numFmtId="0" fontId="3" fillId="9" borderId="0" xfId="4" applyFont="1" applyFill="1" applyAlignment="1">
      <alignment vertical="center" wrapText="1"/>
    </xf>
    <xf numFmtId="0" fontId="3" fillId="9" borderId="0" xfId="4" applyFont="1" applyFill="1" applyAlignment="1">
      <alignment horizontal="right" vertical="center" wrapText="1"/>
    </xf>
    <xf numFmtId="0" fontId="9" fillId="5" borderId="0" xfId="4" applyFont="1" applyFill="1" applyAlignment="1">
      <alignment horizontal="right" vertical="center" wrapText="1"/>
    </xf>
    <xf numFmtId="0" fontId="11" fillId="9" borderId="0" xfId="4" applyFont="1" applyFill="1" applyAlignment="1">
      <alignment horizontal="right" vertical="center" wrapText="1"/>
    </xf>
    <xf numFmtId="0" fontId="2" fillId="0" borderId="0" xfId="4" applyFont="1"/>
    <xf numFmtId="0" fontId="12" fillId="9" borderId="0" xfId="4" applyFont="1" applyFill="1" applyAlignment="1">
      <alignment horizontal="left" vertical="center"/>
    </xf>
    <xf numFmtId="0" fontId="13" fillId="0" borderId="0" xfId="4" applyFont="1" applyAlignment="1">
      <alignment horizontal="right" vertical="center" wrapText="1"/>
    </xf>
    <xf numFmtId="0" fontId="14" fillId="12" borderId="0" xfId="4" applyFont="1" applyFill="1" applyAlignment="1">
      <alignment horizontal="center" vertical="center" wrapText="1"/>
    </xf>
    <xf numFmtId="0" fontId="15" fillId="12" borderId="0" xfId="4" applyFont="1" applyFill="1" applyAlignment="1">
      <alignment vertical="center" wrapText="1"/>
    </xf>
    <xf numFmtId="0" fontId="16" fillId="7" borderId="0" xfId="4" applyFont="1" applyFill="1" applyAlignment="1">
      <alignment horizontal="center" vertical="center" wrapText="1"/>
    </xf>
    <xf numFmtId="0" fontId="2" fillId="0" borderId="0" xfId="4" applyFont="1" applyAlignment="1">
      <alignment vertical="center"/>
    </xf>
    <xf numFmtId="0" fontId="16" fillId="9" borderId="0" xfId="4" applyFont="1" applyFill="1" applyAlignment="1">
      <alignment horizontal="center" vertical="center" wrapText="1"/>
    </xf>
    <xf numFmtId="0" fontId="16" fillId="8" borderId="0" xfId="4" applyFont="1" applyFill="1" applyAlignment="1">
      <alignment horizontal="center" vertical="center" wrapText="1"/>
    </xf>
    <xf numFmtId="0" fontId="17" fillId="9" borderId="0" xfId="4" applyFont="1" applyFill="1" applyAlignment="1">
      <alignment vertical="center"/>
    </xf>
    <xf numFmtId="0" fontId="3" fillId="9" borderId="0" xfId="4" applyFont="1" applyFill="1" applyAlignment="1">
      <alignment vertical="center"/>
    </xf>
    <xf numFmtId="0" fontId="3" fillId="0" borderId="0" xfId="4" applyFont="1" applyAlignment="1">
      <alignment vertical="center"/>
    </xf>
    <xf numFmtId="0" fontId="8" fillId="2" borderId="0" xfId="4" applyFont="1" applyFill="1" applyAlignment="1">
      <alignment vertical="center" wrapText="1"/>
    </xf>
    <xf numFmtId="0" fontId="20" fillId="9" borderId="0" xfId="4" applyFont="1" applyFill="1" applyAlignment="1">
      <alignment horizontal="right" vertical="center" wrapText="1"/>
    </xf>
    <xf numFmtId="0" fontId="3" fillId="9" borderId="0" xfId="4" applyFont="1" applyFill="1" applyAlignment="1">
      <alignment horizontal="center" vertical="center" wrapText="1"/>
    </xf>
    <xf numFmtId="0" fontId="17" fillId="9" borderId="0" xfId="4" applyFont="1" applyFill="1" applyAlignment="1">
      <alignment horizontal="center" vertical="center" wrapText="1"/>
    </xf>
    <xf numFmtId="0" fontId="20" fillId="9" borderId="0" xfId="4" applyFont="1" applyFill="1" applyAlignment="1">
      <alignment vertical="center" wrapText="1"/>
    </xf>
    <xf numFmtId="0" fontId="21" fillId="9" borderId="0" xfId="4" applyFont="1" applyFill="1" applyAlignment="1">
      <alignment horizontal="right" vertical="center" wrapText="1"/>
    </xf>
    <xf numFmtId="0" fontId="21" fillId="9" borderId="0" xfId="4" applyFont="1" applyFill="1" applyAlignment="1">
      <alignment vertical="center" wrapText="1"/>
    </xf>
    <xf numFmtId="0" fontId="17" fillId="10" borderId="0" xfId="4" applyFont="1" applyFill="1" applyAlignment="1">
      <alignment horizontal="right" vertical="center" wrapText="1"/>
    </xf>
    <xf numFmtId="0" fontId="13" fillId="10" borderId="0" xfId="4" applyFont="1" applyFill="1" applyAlignment="1">
      <alignment horizontal="center" vertical="center" wrapText="1"/>
    </xf>
    <xf numFmtId="0" fontId="17" fillId="11" borderId="0" xfId="4" applyFont="1" applyFill="1" applyAlignment="1">
      <alignment horizontal="right" vertical="center" wrapText="1"/>
    </xf>
    <xf numFmtId="0" fontId="13" fillId="11" borderId="0" xfId="4" applyFont="1" applyFill="1" applyAlignment="1">
      <alignment horizontal="center" vertical="center" wrapText="1"/>
    </xf>
    <xf numFmtId="0" fontId="16" fillId="7" borderId="0" xfId="4" applyFont="1" applyFill="1" applyAlignment="1">
      <alignment horizontal="right" vertical="center" wrapText="1"/>
    </xf>
    <xf numFmtId="0" fontId="16" fillId="8" borderId="0" xfId="4" applyFont="1" applyFill="1" applyAlignment="1">
      <alignment horizontal="right" vertical="center" wrapText="1"/>
    </xf>
    <xf numFmtId="0" fontId="22" fillId="12" borderId="0" xfId="4" applyFont="1" applyFill="1" applyAlignment="1">
      <alignment vertical="center"/>
    </xf>
    <xf numFmtId="0" fontId="2" fillId="12" borderId="0" xfId="4" applyFont="1" applyFill="1"/>
    <xf numFmtId="0" fontId="3" fillId="12" borderId="0" xfId="4" applyFont="1" applyFill="1" applyAlignment="1">
      <alignment vertical="center" wrapText="1"/>
    </xf>
    <xf numFmtId="0" fontId="15" fillId="12" borderId="0" xfId="4" applyFont="1" applyFill="1" applyAlignment="1">
      <alignment vertical="center"/>
    </xf>
    <xf numFmtId="0" fontId="15" fillId="9" borderId="0" xfId="4" applyFont="1" applyFill="1" applyAlignment="1">
      <alignment vertical="center"/>
    </xf>
    <xf numFmtId="0" fontId="19" fillId="12" borderId="0" xfId="4" applyFont="1" applyFill="1" applyAlignment="1">
      <alignment horizontal="right" vertical="center"/>
    </xf>
    <xf numFmtId="0" fontId="2" fillId="12" borderId="0" xfId="4" applyFont="1" applyFill="1" applyAlignment="1">
      <alignment vertical="center"/>
    </xf>
    <xf numFmtId="0" fontId="2" fillId="9" borderId="0" xfId="4" applyFont="1" applyFill="1" applyAlignment="1">
      <alignment vertical="center"/>
    </xf>
    <xf numFmtId="0" fontId="6" fillId="15" borderId="0" xfId="4" applyFont="1" applyFill="1" applyAlignment="1">
      <alignment horizontal="center" vertical="top" wrapText="1"/>
    </xf>
    <xf numFmtId="0" fontId="6" fillId="15" borderId="0" xfId="4" applyFont="1" applyFill="1" applyAlignment="1">
      <alignment vertical="top" wrapText="1"/>
    </xf>
    <xf numFmtId="0" fontId="32" fillId="17" borderId="1" xfId="0" applyFont="1" applyFill="1" applyBorder="1" applyAlignment="1">
      <alignment horizontal="center" vertical="center" wrapText="1"/>
    </xf>
    <xf numFmtId="0" fontId="32" fillId="18" borderId="1" xfId="0" applyFont="1" applyFill="1" applyBorder="1" applyAlignment="1">
      <alignment horizontal="center" vertical="center" wrapText="1"/>
    </xf>
    <xf numFmtId="0" fontId="3" fillId="0" borderId="0" xfId="1" applyFont="1" applyAlignment="1">
      <alignment horizontal="left" vertical="center"/>
    </xf>
    <xf numFmtId="0" fontId="31" fillId="16" borderId="1" xfId="0" applyFont="1" applyFill="1" applyBorder="1" applyAlignment="1">
      <alignment horizontal="left" vertical="center" wrapText="1"/>
    </xf>
    <xf numFmtId="0" fontId="0" fillId="0" borderId="0" xfId="0" applyAlignment="1">
      <alignment vertical="center"/>
    </xf>
    <xf numFmtId="0" fontId="30" fillId="0" borderId="1" xfId="0" applyFont="1" applyBorder="1" applyAlignment="1">
      <alignment horizontal="left" vertical="center" wrapText="1"/>
    </xf>
    <xf numFmtId="0" fontId="32" fillId="18" borderId="1" xfId="0" applyFont="1" applyFill="1" applyBorder="1" applyAlignment="1">
      <alignment horizontal="left" vertical="center" wrapText="1"/>
    </xf>
    <xf numFmtId="0" fontId="6" fillId="13" borderId="0" xfId="1" applyFont="1" applyFill="1" applyAlignment="1">
      <alignment horizontal="center" vertical="center" wrapText="1"/>
    </xf>
    <xf numFmtId="0" fontId="16" fillId="7" borderId="0" xfId="1" applyFont="1" applyFill="1" applyAlignment="1">
      <alignment horizontal="left" vertical="center"/>
    </xf>
    <xf numFmtId="0" fontId="3" fillId="0" borderId="0" xfId="0" applyFont="1" applyAlignment="1">
      <alignment horizontal="left" vertical="center"/>
    </xf>
    <xf numFmtId="0" fontId="4" fillId="13" borderId="0" xfId="0" applyFont="1" applyFill="1" applyAlignment="1">
      <alignment horizontal="left" vertical="center"/>
    </xf>
    <xf numFmtId="0" fontId="33" fillId="0" borderId="0" xfId="3" applyFont="1" applyAlignment="1">
      <alignment horizontal="left" vertical="center"/>
    </xf>
    <xf numFmtId="0" fontId="4" fillId="16" borderId="1" xfId="0" applyFont="1" applyFill="1" applyBorder="1" applyAlignment="1">
      <alignment horizontal="left" vertical="center"/>
    </xf>
    <xf numFmtId="0" fontId="19" fillId="0" borderId="1" xfId="0" applyFont="1" applyBorder="1" applyAlignment="1">
      <alignment horizontal="center" vertical="center" wrapText="1"/>
    </xf>
    <xf numFmtId="0" fontId="16" fillId="19" borderId="0" xfId="4" applyFont="1" applyFill="1" applyAlignment="1">
      <alignment horizontal="center" vertical="center" wrapText="1"/>
    </xf>
    <xf numFmtId="0" fontId="16" fillId="20" borderId="0" xfId="4" applyFont="1" applyFill="1" applyAlignment="1">
      <alignment horizontal="center" vertical="center" wrapText="1"/>
    </xf>
    <xf numFmtId="0" fontId="10" fillId="21" borderId="0" xfId="4" applyFont="1" applyFill="1" applyAlignment="1">
      <alignment horizontal="center" vertical="center" wrapText="1"/>
    </xf>
    <xf numFmtId="0" fontId="35" fillId="24" borderId="0" xfId="5" applyFont="1" applyFill="1" applyAlignment="1">
      <alignment horizontal="center" vertical="center"/>
    </xf>
    <xf numFmtId="0" fontId="36" fillId="2" borderId="0" xfId="4" applyFont="1" applyFill="1" applyAlignment="1">
      <alignment vertical="center" wrapText="1"/>
    </xf>
    <xf numFmtId="0" fontId="16" fillId="7" borderId="0" xfId="4" applyFont="1" applyFill="1" applyAlignment="1">
      <alignment horizontal="left" vertical="center" wrapText="1"/>
    </xf>
    <xf numFmtId="0" fontId="6" fillId="7" borderId="0" xfId="4" applyFont="1" applyFill="1" applyAlignment="1">
      <alignment horizontal="right" vertical="center" wrapText="1"/>
    </xf>
    <xf numFmtId="0" fontId="16" fillId="8" borderId="0" xfId="4" applyFont="1" applyFill="1" applyAlignment="1">
      <alignment horizontal="left" vertical="center" wrapText="1"/>
    </xf>
    <xf numFmtId="0" fontId="6" fillId="8" borderId="0" xfId="4" applyFont="1" applyFill="1" applyAlignment="1">
      <alignment horizontal="right" vertical="center" wrapText="1"/>
    </xf>
    <xf numFmtId="0" fontId="8" fillId="2" borderId="0" xfId="4" applyFont="1" applyFill="1" applyAlignment="1">
      <alignment horizontal="center" vertical="center" wrapText="1"/>
    </xf>
    <xf numFmtId="0" fontId="36" fillId="2" borderId="0" xfId="1" applyFont="1" applyFill="1" applyAlignment="1">
      <alignment vertical="center" wrapText="1"/>
    </xf>
    <xf numFmtId="0" fontId="8" fillId="2" borderId="0" xfId="1" applyFont="1" applyFill="1" applyAlignment="1">
      <alignment horizontal="center" vertical="center" wrapText="1"/>
    </xf>
    <xf numFmtId="0" fontId="36" fillId="4" borderId="0" xfId="1" applyFont="1" applyFill="1" applyAlignment="1">
      <alignment vertical="center"/>
    </xf>
    <xf numFmtId="0" fontId="36" fillId="4" borderId="0" xfId="1" applyFont="1" applyFill="1" applyAlignment="1">
      <alignment vertical="center" wrapText="1"/>
    </xf>
    <xf numFmtId="0" fontId="36" fillId="4" borderId="0" xfId="4" applyFont="1" applyFill="1" applyAlignment="1">
      <alignment vertical="center"/>
    </xf>
    <xf numFmtId="0" fontId="36" fillId="4" borderId="0" xfId="4" applyFont="1" applyFill="1" applyAlignment="1">
      <alignment vertical="center" wrapText="1"/>
    </xf>
    <xf numFmtId="0" fontId="37" fillId="2" borderId="0" xfId="1" applyFont="1" applyFill="1" applyAlignment="1">
      <alignment vertical="center" wrapText="1"/>
    </xf>
    <xf numFmtId="0" fontId="39" fillId="25" borderId="0" xfId="1" applyFont="1" applyFill="1" applyAlignment="1">
      <alignment vertical="center"/>
    </xf>
    <xf numFmtId="0" fontId="40" fillId="25" borderId="0" xfId="1" applyFont="1" applyFill="1" applyAlignment="1">
      <alignment vertical="center"/>
    </xf>
    <xf numFmtId="0" fontId="41" fillId="25" borderId="0" xfId="1" applyFont="1" applyFill="1" applyAlignment="1">
      <alignment vertical="center" wrapText="1"/>
    </xf>
    <xf numFmtId="0" fontId="41" fillId="25" borderId="0" xfId="1" applyFont="1" applyFill="1" applyAlignment="1">
      <alignment vertical="center"/>
    </xf>
    <xf numFmtId="0" fontId="13" fillId="26" borderId="0" xfId="4" applyFont="1" applyFill="1" applyAlignment="1">
      <alignment horizontal="center" vertical="center" wrapText="1"/>
    </xf>
    <xf numFmtId="0" fontId="13" fillId="27" borderId="0" xfId="4" applyFont="1" applyFill="1" applyAlignment="1">
      <alignment horizontal="center" vertical="center" wrapText="1"/>
    </xf>
    <xf numFmtId="0" fontId="17" fillId="11" borderId="0" xfId="4" applyFont="1" applyFill="1" applyAlignment="1">
      <alignment horizontal="center" vertical="center" wrapText="1"/>
    </xf>
    <xf numFmtId="0" fontId="17" fillId="11" borderId="0" xfId="4" applyFont="1" applyFill="1" applyAlignment="1">
      <alignment vertical="center" wrapText="1"/>
    </xf>
    <xf numFmtId="0" fontId="17" fillId="10" borderId="0" xfId="4" applyFont="1" applyFill="1" applyAlignment="1">
      <alignment vertical="center" wrapText="1"/>
    </xf>
    <xf numFmtId="0" fontId="17" fillId="10" borderId="0" xfId="4" applyFont="1" applyFill="1" applyAlignment="1">
      <alignment horizontal="center" vertical="center" wrapText="1"/>
    </xf>
    <xf numFmtId="0" fontId="19" fillId="26" borderId="0" xfId="4" applyFont="1" applyFill="1" applyAlignment="1">
      <alignment horizontal="center" vertical="center" wrapText="1"/>
    </xf>
    <xf numFmtId="0" fontId="2" fillId="26" borderId="0" xfId="4" applyFont="1" applyFill="1" applyAlignment="1">
      <alignment vertical="center"/>
    </xf>
    <xf numFmtId="0" fontId="8" fillId="0" borderId="0" xfId="4" applyFont="1" applyAlignment="1">
      <alignment vertical="top"/>
    </xf>
    <xf numFmtId="0" fontId="2" fillId="0" borderId="0" xfId="4" applyFont="1" applyAlignment="1">
      <alignment vertical="top"/>
    </xf>
    <xf numFmtId="0" fontId="8" fillId="0" borderId="0" xfId="1" applyFont="1" applyAlignment="1">
      <alignment vertical="center"/>
    </xf>
    <xf numFmtId="0" fontId="43" fillId="15" borderId="0" xfId="7" applyFont="1" applyFill="1" applyAlignment="1">
      <alignment horizontal="center" vertical="center"/>
    </xf>
    <xf numFmtId="0" fontId="43" fillId="15" borderId="0" xfId="7" applyFont="1" applyFill="1" applyAlignment="1">
      <alignment horizontal="left" vertical="center"/>
    </xf>
    <xf numFmtId="0" fontId="9" fillId="15" borderId="0" xfId="7" applyFont="1" applyFill="1" applyAlignment="1">
      <alignment horizontal="center" vertical="center"/>
    </xf>
    <xf numFmtId="0" fontId="43" fillId="15" borderId="0" xfId="7" applyFont="1" applyFill="1" applyAlignment="1">
      <alignment horizontal="right" vertical="center"/>
    </xf>
    <xf numFmtId="0" fontId="28" fillId="0" borderId="0" xfId="6" applyFont="1" applyAlignment="1">
      <alignment vertical="center"/>
    </xf>
    <xf numFmtId="0" fontId="9" fillId="5" borderId="6" xfId="6" applyFont="1" applyFill="1" applyBorder="1" applyAlignment="1">
      <alignment horizontal="right" vertical="center" wrapText="1"/>
    </xf>
    <xf numFmtId="1" fontId="10" fillId="18" borderId="7" xfId="7" applyNumberFormat="1" applyFont="1" applyFill="1" applyBorder="1" applyAlignment="1">
      <alignment horizontal="center" vertical="center"/>
    </xf>
    <xf numFmtId="0" fontId="6" fillId="15" borderId="0" xfId="4" applyFont="1" applyFill="1" applyAlignment="1">
      <alignment horizontal="center" vertical="center" wrapText="1"/>
    </xf>
    <xf numFmtId="0" fontId="6" fillId="15" borderId="0" xfId="4" applyFont="1" applyFill="1" applyAlignment="1">
      <alignment vertical="center" wrapText="1"/>
    </xf>
    <xf numFmtId="0" fontId="44" fillId="0" borderId="0" xfId="0" applyFont="1" applyAlignment="1">
      <alignment vertical="center"/>
    </xf>
    <xf numFmtId="0" fontId="6" fillId="20" borderId="0" xfId="4" applyFont="1" applyFill="1" applyAlignment="1">
      <alignment horizontal="center" vertical="center" wrapText="1"/>
    </xf>
    <xf numFmtId="0" fontId="6" fillId="19" borderId="0" xfId="4" applyFont="1" applyFill="1" applyAlignment="1">
      <alignment horizontal="center" vertical="center" wrapText="1"/>
    </xf>
    <xf numFmtId="0" fontId="29" fillId="28" borderId="7" xfId="6" applyFont="1" applyFill="1" applyBorder="1" applyAlignment="1">
      <alignment horizontal="center" vertical="center" wrapText="1"/>
    </xf>
    <xf numFmtId="0" fontId="29" fillId="28" borderId="7" xfId="6" applyFont="1" applyFill="1" applyBorder="1" applyAlignment="1">
      <alignment horizontal="left" vertical="center" wrapText="1"/>
    </xf>
    <xf numFmtId="0" fontId="42" fillId="28" borderId="7" xfId="6" applyFont="1" applyFill="1" applyBorder="1" applyAlignment="1">
      <alignment horizontal="center" vertical="center" wrapText="1"/>
    </xf>
    <xf numFmtId="0" fontId="6" fillId="29" borderId="0" xfId="4" applyFont="1" applyFill="1" applyAlignment="1">
      <alignment vertical="center" wrapText="1"/>
    </xf>
    <xf numFmtId="0" fontId="28" fillId="30" borderId="0" xfId="4" applyFont="1" applyFill="1" applyAlignment="1">
      <alignment horizontal="center" vertical="center"/>
    </xf>
    <xf numFmtId="0" fontId="9" fillId="9" borderId="0" xfId="6" applyFont="1" applyFill="1" applyAlignment="1">
      <alignment horizontal="right" vertical="center" wrapText="1"/>
    </xf>
    <xf numFmtId="0" fontId="29" fillId="28" borderId="10" xfId="6" applyFont="1" applyFill="1" applyBorder="1" applyAlignment="1">
      <alignment horizontal="center" vertical="center" wrapText="1"/>
    </xf>
    <xf numFmtId="0" fontId="29" fillId="28" borderId="10" xfId="6" applyFont="1" applyFill="1" applyBorder="1" applyAlignment="1">
      <alignment horizontal="left" vertical="center" wrapText="1"/>
    </xf>
    <xf numFmtId="0" fontId="29" fillId="28" borderId="9" xfId="6" applyFont="1" applyFill="1" applyBorder="1" applyAlignment="1">
      <alignment horizontal="center" vertical="center" wrapText="1"/>
    </xf>
    <xf numFmtId="0" fontId="42" fillId="28" borderId="9" xfId="6" applyFont="1" applyFill="1" applyBorder="1" applyAlignment="1">
      <alignment horizontal="center" vertical="center" wrapText="1"/>
    </xf>
    <xf numFmtId="0" fontId="29" fillId="28" borderId="9" xfId="6" applyFont="1" applyFill="1" applyBorder="1" applyAlignment="1">
      <alignment horizontal="left" vertical="center" wrapText="1"/>
    </xf>
    <xf numFmtId="0" fontId="36" fillId="0" borderId="0" xfId="4" applyFont="1" applyAlignment="1">
      <alignment vertical="center"/>
    </xf>
    <xf numFmtId="0" fontId="45" fillId="0" borderId="0" xfId="4" applyFont="1" applyAlignment="1">
      <alignment vertical="center"/>
    </xf>
    <xf numFmtId="0" fontId="36" fillId="0" borderId="0" xfId="1" applyFont="1" applyAlignment="1">
      <alignment vertical="center"/>
    </xf>
    <xf numFmtId="0" fontId="45" fillId="0" borderId="0" xfId="1" applyFont="1" applyAlignment="1">
      <alignment vertical="center"/>
    </xf>
    <xf numFmtId="0" fontId="45" fillId="0" borderId="0" xfId="4" applyFont="1" applyAlignment="1">
      <alignment horizontal="right" vertical="center"/>
    </xf>
    <xf numFmtId="0" fontId="45" fillId="0" borderId="0" xfId="1" applyFont="1" applyAlignment="1">
      <alignment horizontal="right" vertical="center"/>
    </xf>
    <xf numFmtId="1" fontId="10" fillId="9" borderId="9" xfId="7" applyNumberFormat="1" applyFont="1" applyFill="1" applyBorder="1" applyAlignment="1">
      <alignment horizontal="left" vertical="center"/>
    </xf>
    <xf numFmtId="0" fontId="10" fillId="22" borderId="0" xfId="4" applyFont="1" applyFill="1" applyAlignment="1">
      <alignment horizontal="center" vertical="center"/>
    </xf>
    <xf numFmtId="0" fontId="8" fillId="22" borderId="0" xfId="4" applyFont="1" applyFill="1" applyAlignment="1">
      <alignment vertical="center"/>
    </xf>
    <xf numFmtId="0" fontId="8" fillId="22" borderId="0" xfId="4" applyFont="1" applyFill="1" applyAlignment="1">
      <alignment vertical="center" wrapText="1"/>
    </xf>
    <xf numFmtId="0" fontId="2" fillId="22" borderId="0" xfId="4" applyFont="1" applyFill="1" applyAlignment="1">
      <alignment vertical="center"/>
    </xf>
    <xf numFmtId="0" fontId="2" fillId="22" borderId="0" xfId="4" applyFont="1" applyFill="1" applyAlignment="1">
      <alignment vertical="center" wrapText="1"/>
    </xf>
    <xf numFmtId="0" fontId="10" fillId="22" borderId="0" xfId="1" applyFont="1" applyFill="1" applyAlignment="1">
      <alignment horizontal="center" vertical="center"/>
    </xf>
    <xf numFmtId="0" fontId="8" fillId="22" borderId="0" xfId="1" applyFont="1" applyFill="1" applyAlignment="1">
      <alignment vertical="center"/>
    </xf>
    <xf numFmtId="0" fontId="8" fillId="22" borderId="0" xfId="1" applyFont="1" applyFill="1" applyAlignment="1">
      <alignment vertical="center" wrapText="1"/>
    </xf>
    <xf numFmtId="0" fontId="2" fillId="22" borderId="0" xfId="1" applyFont="1" applyFill="1" applyAlignment="1">
      <alignment vertical="center"/>
    </xf>
    <xf numFmtId="0" fontId="2" fillId="22" borderId="0" xfId="1" applyFont="1" applyFill="1" applyAlignment="1">
      <alignment vertical="center" wrapText="1"/>
    </xf>
    <xf numFmtId="0" fontId="42" fillId="28" borderId="10" xfId="6" applyFont="1" applyFill="1" applyBorder="1" applyAlignment="1">
      <alignment horizontal="center" vertical="center" wrapText="1"/>
    </xf>
    <xf numFmtId="0" fontId="28" fillId="0" borderId="0" xfId="6" applyFont="1" applyAlignment="1">
      <alignment horizontal="center" vertical="center"/>
    </xf>
    <xf numFmtId="0" fontId="28" fillId="0" borderId="0" xfId="6" applyFont="1" applyAlignment="1">
      <alignment horizontal="right" vertical="center"/>
    </xf>
    <xf numFmtId="0" fontId="28" fillId="0" borderId="0" xfId="6" applyFont="1" applyAlignment="1">
      <alignment horizontal="left" vertical="center"/>
    </xf>
    <xf numFmtId="0" fontId="28" fillId="22" borderId="0" xfId="6" applyFont="1" applyFill="1" applyAlignment="1">
      <alignment horizontal="left" vertical="center"/>
    </xf>
    <xf numFmtId="0" fontId="46" fillId="22" borderId="0" xfId="7" applyFont="1" applyFill="1" applyAlignment="1">
      <alignment horizontal="left" vertical="center"/>
    </xf>
    <xf numFmtId="0" fontId="28" fillId="22" borderId="0" xfId="6" applyFont="1" applyFill="1" applyAlignment="1">
      <alignment horizontal="center" vertical="center"/>
    </xf>
    <xf numFmtId="0" fontId="43" fillId="22" borderId="0" xfId="7" applyFont="1" applyFill="1" applyAlignment="1">
      <alignment horizontal="center" vertical="center"/>
    </xf>
    <xf numFmtId="0" fontId="0" fillId="22" borderId="0" xfId="0" applyFill="1" applyAlignment="1">
      <alignment vertical="center"/>
    </xf>
    <xf numFmtId="0" fontId="15" fillId="0" borderId="1" xfId="0" applyFont="1" applyBorder="1" applyAlignment="1">
      <alignment horizontal="left" vertical="center" wrapText="1"/>
    </xf>
    <xf numFmtId="0" fontId="16" fillId="20" borderId="0" xfId="4" applyFont="1" applyFill="1" applyAlignment="1">
      <alignment horizontal="right" vertical="center" wrapText="1"/>
    </xf>
    <xf numFmtId="0" fontId="16" fillId="7" borderId="0" xfId="4" applyFont="1" applyFill="1" applyAlignment="1">
      <alignment horizontal="right" vertical="center" wrapText="1"/>
    </xf>
    <xf numFmtId="0" fontId="16" fillId="7" borderId="2" xfId="4" applyFont="1" applyFill="1" applyBorder="1" applyAlignment="1">
      <alignment horizontal="right" vertical="center" wrapText="1"/>
    </xf>
    <xf numFmtId="0" fontId="19" fillId="12" borderId="0" xfId="4" applyFont="1" applyFill="1" applyAlignment="1">
      <alignment horizontal="left" vertical="center" wrapText="1"/>
    </xf>
    <xf numFmtId="0" fontId="16" fillId="8" borderId="0" xfId="4" applyFont="1" applyFill="1" applyAlignment="1">
      <alignment horizontal="right" vertical="center" wrapText="1"/>
    </xf>
    <xf numFmtId="0" fontId="16" fillId="8" borderId="4" xfId="4" applyFont="1" applyFill="1" applyBorder="1" applyAlignment="1">
      <alignment horizontal="right" vertical="center" wrapText="1"/>
    </xf>
    <xf numFmtId="0" fontId="38" fillId="25" borderId="0" xfId="1" applyFont="1" applyFill="1" applyAlignment="1">
      <alignment horizontal="right" vertical="center" wrapText="1"/>
    </xf>
    <xf numFmtId="0" fontId="39" fillId="25" borderId="0" xfId="1" applyFont="1" applyFill="1" applyAlignment="1">
      <alignment vertical="center"/>
    </xf>
    <xf numFmtId="0" fontId="34" fillId="23" borderId="0" xfId="4" applyFont="1" applyFill="1" applyAlignment="1">
      <alignment vertical="center"/>
    </xf>
    <xf numFmtId="0" fontId="2" fillId="0" borderId="0" xfId="4" applyFont="1" applyAlignment="1">
      <alignment vertical="center"/>
    </xf>
    <xf numFmtId="0" fontId="34" fillId="23" borderId="5" xfId="4" applyFont="1" applyFill="1" applyBorder="1" applyAlignment="1">
      <alignment vertical="center"/>
    </xf>
    <xf numFmtId="0" fontId="34" fillId="23" borderId="3" xfId="4" applyFont="1" applyFill="1" applyBorder="1" applyAlignment="1">
      <alignment vertical="center"/>
    </xf>
    <xf numFmtId="0" fontId="19" fillId="27" borderId="0" xfId="4" applyFont="1" applyFill="1" applyAlignment="1">
      <alignment horizontal="center" vertical="center" wrapText="1"/>
    </xf>
    <xf numFmtId="0" fontId="2" fillId="27" borderId="0" xfId="4" applyFont="1" applyFill="1" applyAlignment="1">
      <alignment vertical="center"/>
    </xf>
    <xf numFmtId="0" fontId="10" fillId="12" borderId="0" xfId="4" applyFont="1" applyFill="1" applyAlignment="1">
      <alignment horizontal="left" vertical="center" wrapText="1"/>
    </xf>
    <xf numFmtId="0" fontId="18" fillId="12" borderId="0" xfId="4" applyFont="1" applyFill="1" applyAlignment="1">
      <alignment horizontal="left" vertical="center" wrapText="1"/>
    </xf>
    <xf numFmtId="0" fontId="14" fillId="12" borderId="0" xfId="4" applyFont="1" applyFill="1" applyAlignment="1">
      <alignment horizontal="left" vertical="center" wrapText="1"/>
    </xf>
    <xf numFmtId="0" fontId="19" fillId="12" borderId="0" xfId="1" applyFont="1" applyFill="1" applyAlignment="1">
      <alignment horizontal="left" vertical="center" wrapText="1"/>
    </xf>
    <xf numFmtId="0" fontId="2" fillId="0" borderId="0" xfId="1" applyFont="1" applyAlignment="1">
      <alignment vertical="center"/>
    </xf>
    <xf numFmtId="0" fontId="10" fillId="12" borderId="0" xfId="1" applyFont="1" applyFill="1" applyAlignment="1">
      <alignment horizontal="left" vertical="center" wrapText="1"/>
    </xf>
    <xf numFmtId="0" fontId="18" fillId="12" borderId="0" xfId="1" applyFont="1" applyFill="1" applyAlignment="1">
      <alignment horizontal="left" vertical="center" wrapText="1"/>
    </xf>
    <xf numFmtId="0" fontId="14" fillId="12" borderId="0" xfId="1" applyFont="1" applyFill="1" applyAlignment="1">
      <alignment horizontal="left" vertical="center" wrapText="1"/>
    </xf>
    <xf numFmtId="0" fontId="6" fillId="15" borderId="8" xfId="4" applyFont="1" applyFill="1" applyBorder="1" applyAlignment="1">
      <alignment horizontal="center" vertical="center" wrapText="1"/>
    </xf>
    <xf numFmtId="0" fontId="29" fillId="28" borderId="9" xfId="6" applyFont="1" applyFill="1" applyBorder="1" applyAlignment="1">
      <alignment horizontal="center" vertical="center" wrapText="1"/>
    </xf>
    <xf numFmtId="0" fontId="47" fillId="31" borderId="0" xfId="9" applyFill="1" applyAlignment="1" applyProtection="1">
      <alignment horizontal="left"/>
      <protection hidden="1"/>
    </xf>
    <xf numFmtId="164" fontId="48" fillId="31" borderId="0" xfId="8" applyNumberFormat="1" applyFont="1" applyFill="1" applyAlignment="1">
      <alignment horizontal="left" vertical="center"/>
    </xf>
    <xf numFmtId="164" fontId="48" fillId="22" borderId="0" xfId="8" applyNumberFormat="1" applyFont="1" applyFill="1" applyAlignment="1">
      <alignment horizontal="right" vertical="center"/>
    </xf>
    <xf numFmtId="0" fontId="49" fillId="32" borderId="0" xfId="9" applyFont="1" applyFill="1" applyAlignment="1" applyProtection="1">
      <alignment vertical="center"/>
      <protection hidden="1"/>
    </xf>
    <xf numFmtId="0" fontId="51" fillId="32" borderId="0" xfId="10" applyFont="1" applyFill="1" applyAlignment="1">
      <alignment horizontal="left" vertical="center"/>
    </xf>
    <xf numFmtId="0" fontId="51" fillId="32" borderId="0" xfId="11" applyFont="1" applyFill="1" applyAlignment="1">
      <alignment horizontal="left" vertical="center"/>
    </xf>
    <xf numFmtId="0" fontId="40" fillId="32" borderId="0" xfId="9" applyFont="1" applyFill="1" applyAlignment="1">
      <alignment vertical="center"/>
    </xf>
    <xf numFmtId="0" fontId="51" fillId="32" borderId="0" xfId="12" applyFont="1" applyFill="1" applyAlignment="1">
      <alignment vertical="center"/>
    </xf>
    <xf numFmtId="0" fontId="52" fillId="32" borderId="0" xfId="9" applyFont="1" applyFill="1" applyProtection="1">
      <protection hidden="1"/>
    </xf>
    <xf numFmtId="0" fontId="53" fillId="32" borderId="0" xfId="9" applyFont="1" applyFill="1" applyAlignment="1" applyProtection="1">
      <alignment horizontal="center" vertical="center"/>
      <protection hidden="1"/>
    </xf>
    <xf numFmtId="0" fontId="19" fillId="18" borderId="1" xfId="0" applyFont="1" applyFill="1" applyBorder="1" applyAlignment="1">
      <alignment horizontal="left" vertical="center"/>
    </xf>
    <xf numFmtId="0" fontId="41" fillId="25" borderId="0" xfId="1" applyFont="1" applyFill="1" applyAlignment="1">
      <alignment horizontal="right" vertical="center" wrapText="1"/>
    </xf>
  </cellXfs>
  <cellStyles count="13">
    <cellStyle name="Normal" xfId="0" builtinId="0"/>
    <cellStyle name="Normal 2" xfId="2" xr:uid="{00000000-0005-0000-0000-000002000000}"/>
    <cellStyle name="Normal 2 2" xfId="1" xr:uid="{00000000-0005-0000-0000-000001000000}"/>
    <cellStyle name="Normal 2 2 2" xfId="4" xr:uid="{00000000-0005-0000-0000-000004000000}"/>
    <cellStyle name="Normal 2 2 2 2 2" xfId="9" xr:uid="{871677AA-5A84-4801-83F5-B5BCCE824BF3}"/>
    <cellStyle name="Normal 2 2 3 2" xfId="6" xr:uid="{A934945D-B57B-4EEF-98CA-B3204B625D8B}"/>
    <cellStyle name="Normal 2 2 5" xfId="10" xr:uid="{A37DCEC7-68AB-48F5-8D50-CDF27CBB40E9}"/>
    <cellStyle name="Normal 2 3" xfId="11" xr:uid="{DD3C5442-7498-4047-B9A4-B7ABF0727ED7}"/>
    <cellStyle name="Normal 2 3 2 2" xfId="7" xr:uid="{D2688767-8D75-4E9F-9D13-9D8FD467BBF6}"/>
    <cellStyle name="Normal 2 4 2 2" xfId="5" xr:uid="{D1656553-2B60-4F38-90A5-BA737D130034}"/>
    <cellStyle name="Normal 3" xfId="3" xr:uid="{00000000-0005-0000-0000-000003000000}"/>
    <cellStyle name="Normal 4 3 4 2 2 2" xfId="12" xr:uid="{A15642AE-8C0B-48EF-B020-96E2FDA1C5B7}"/>
    <cellStyle name="Normal_Comparer recettes 2009 OK 2 2" xfId="8" xr:uid="{9568D574-ECB3-4B75-AC14-E454604AC410}"/>
  </cellStyles>
  <dxfs count="8">
    <dxf>
      <font>
        <strike val="0"/>
        <outline val="0"/>
        <shadow val="0"/>
        <vertAlign val="baseline"/>
        <sz val="12"/>
        <name val="Calibri"/>
        <family val="2"/>
      </font>
      <alignment vertical="center"/>
    </dxf>
    <dxf>
      <font>
        <strike val="0"/>
        <outline val="0"/>
        <shadow val="0"/>
        <vertAlign val="baseline"/>
        <sz val="12"/>
        <name val="Calibri"/>
        <family val="2"/>
      </font>
      <alignment vertical="center"/>
    </dxf>
    <dxf>
      <font>
        <strike val="0"/>
        <outline val="0"/>
        <shadow val="0"/>
        <vertAlign val="baseline"/>
        <sz val="12"/>
        <name val="Calibri"/>
        <family val="2"/>
      </font>
      <alignment vertical="center"/>
    </dxf>
    <dxf>
      <font>
        <strike val="0"/>
        <outline val="0"/>
        <shadow val="0"/>
        <vertAlign val="baseline"/>
        <sz val="12"/>
        <name val="Calibri"/>
        <family val="2"/>
      </font>
      <alignment vertical="center"/>
    </dxf>
    <dxf>
      <font>
        <strike val="0"/>
        <outline val="0"/>
        <shadow val="0"/>
        <vertAlign val="baseline"/>
        <sz val="12"/>
        <name val="Calibri"/>
        <family val="2"/>
      </font>
      <alignment vertical="center"/>
    </dxf>
    <dxf>
      <font>
        <strike val="0"/>
        <outline val="0"/>
        <shadow val="0"/>
        <vertAlign val="baseline"/>
        <sz val="12"/>
        <name val="Calibri"/>
        <family val="2"/>
      </font>
      <alignment vertical="center"/>
    </dxf>
    <dxf>
      <font>
        <strike val="0"/>
        <outline val="0"/>
        <shadow val="0"/>
        <vertAlign val="baseline"/>
        <sz val="12"/>
        <name val="Calibri"/>
        <family val="2"/>
      </font>
      <alignment vertical="center"/>
    </dxf>
    <dxf>
      <font>
        <strike val="0"/>
        <outline val="0"/>
        <shadow val="0"/>
        <vertAlign val="baseline"/>
        <sz val="12"/>
        <name val="Calibri"/>
        <family val="2"/>
      </font>
      <alignment vertical="center"/>
    </dxf>
  </dxfs>
  <tableStyles count="0" defaultTableStyle="TableStyleMedium2" defaultPivotStyle="PivotStyleLight16"/>
  <colors>
    <mruColors>
      <color rgb="FF0F766E"/>
      <color rgb="FF2F6B3F"/>
      <color rgb="FFB45F06"/>
      <color rgb="FFFAB672"/>
      <color rgb="FFE2F0D9"/>
      <color rgb="FFFFF2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_Sources_M02" displayName="Table_Sources_M02" ref="B3:F18" headerRowDxfId="7" dataDxfId="6" totalsRowDxfId="5">
  <tableColumns count="5">
    <tableColumn id="1" xr3:uid="{00000000-0010-0000-0100-000001000000}" name="Source" dataDxfId="4"/>
    <tableColumn id="2" xr3:uid="{00000000-0010-0000-0100-000002000000}" name="Nature" dataDxfId="3"/>
    <tableColumn id="3" xr3:uid="{00000000-0010-0000-0100-000003000000}" name="Utilisation dans M02" dataDxfId="2"/>
    <tableColumn id="4" xr3:uid="{00000000-0010-0000-0100-000004000000}" name="URL" dataDxfId="1"/>
    <tableColumn id="5" xr3:uid="{00000000-0010-0000-0100-000005000000}" name="Statut" dataDxfId="0"/>
  </tableColumns>
  <tableStyleInfo name="TableStyleMedium2" showFirstColumn="0" showLastColumn="0" showRowStripes="1" showColumnStripes="0"/>
</table>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a:ea typeface="Calibri"/>
        <a:cs typeface="Calibri"/>
      </a:majorFont>
      <a:minorFont>
        <a:latin typeface="Calibri"/>
        <a:ea typeface="Calibri"/>
        <a:cs typeface="Calibri"/>
      </a:minorFont>
    </a:fontScheme>
    <a:fmtScheme name="Office">
      <a:fillStyleLst>
        <a:solidFill>
          <a:schemeClr val="phClr"/>
        </a:solidFill>
        <a:solidFill>
          <a:schemeClr val="dk1"/>
        </a:solidFill>
        <a:solidFill>
          <a:schemeClr val="accent1"/>
        </a:solidFill>
      </a:fillStyleLst>
      <a:lnStyleLst>
        <a:ln w="6350">
          <a:solidFill>
            <a:schemeClr val="phClr"/>
          </a:solidFill>
          <a:prstDash val="solid"/>
        </a:ln>
        <a:ln w="12700">
          <a:solidFill>
            <a:schemeClr val="phClr"/>
          </a:solidFill>
          <a:prstDash val="solid"/>
        </a:ln>
        <a:ln w="19050">
          <a:solidFill>
            <a:schemeClr val="phClr"/>
          </a:solidFill>
          <a:prstDash val="solid"/>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a:gsLst>
            <a:gs pos="0">
              <a:schemeClr val="phClr">
                <a:tint val="93000"/>
                <a:shade val="98000"/>
                <a:lumMod val="102000"/>
                <a:satMod val="150000"/>
              </a:schemeClr>
            </a:gs>
            <a:gs pos="50000">
              <a:schemeClr val="phClr">
                <a:tint val="98000"/>
                <a:shade val="90000"/>
                <a:lumMod val="103000"/>
                <a:satMod val="130000"/>
              </a:schemeClr>
            </a:gs>
            <a:gs pos="100000">
              <a:schemeClr val="phClr">
                <a:shade val="63000"/>
                <a:satMod val="120000"/>
              </a:schemeClr>
            </a:gs>
          </a:gsLst>
          <a:lin ang="5400000" scaled="0"/>
        </a:gradFill>
      </a:bgFillStyleLst>
    </a:fmtScheme>
  </a:themeElements>
  <a:objectDefaults/>
  <a:extraClrSchemeLst/>
</a:theme>
</file>

<file path=xl/worksheets/_rels/sheet6.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E43"/>
  <sheetViews>
    <sheetView showGridLines="0" tabSelected="1" workbookViewId="0">
      <pane ySplit="2" topLeftCell="A3" activePane="bottomLeft" state="frozen"/>
      <selection pane="bottomLeft" activeCell="H5" sqref="H5"/>
    </sheetView>
  </sheetViews>
  <sheetFormatPr baseColWidth="10" defaultColWidth="9.140625" defaultRowHeight="15" x14ac:dyDescent="0.25"/>
  <cols>
    <col min="1" max="1" width="4.28515625" style="97" customWidth="1"/>
    <col min="2" max="2" width="24" style="97" customWidth="1"/>
    <col min="3" max="3" width="68" style="97" customWidth="1"/>
    <col min="4" max="4" width="78.28515625" style="97" customWidth="1"/>
    <col min="5" max="5" width="48" style="97" customWidth="1"/>
    <col min="6" max="16384" width="9.140625" style="97"/>
  </cols>
  <sheetData>
    <row r="1" spans="2:5" ht="27.95" customHeight="1" x14ac:dyDescent="0.25">
      <c r="B1" s="105" t="s">
        <v>0</v>
      </c>
      <c r="C1" s="96"/>
      <c r="D1" s="96"/>
      <c r="E1" s="96"/>
    </row>
    <row r="2" spans="2:5" ht="27.95" customHeight="1" x14ac:dyDescent="0.25">
      <c r="B2" s="93" t="s">
        <v>1</v>
      </c>
      <c r="C2" s="93" t="s">
        <v>2</v>
      </c>
      <c r="D2" s="93" t="s">
        <v>3</v>
      </c>
      <c r="E2" s="93" t="s">
        <v>4</v>
      </c>
    </row>
    <row r="3" spans="2:5" ht="50.1" customHeight="1" x14ac:dyDescent="0.25">
      <c r="B3" s="106" t="s">
        <v>5</v>
      </c>
      <c r="C3" s="98" t="s">
        <v>6</v>
      </c>
      <c r="D3" s="98" t="s">
        <v>7</v>
      </c>
      <c r="E3" s="98" t="s">
        <v>8</v>
      </c>
    </row>
    <row r="4" spans="2:5" ht="50.1" customHeight="1" x14ac:dyDescent="0.25">
      <c r="B4" s="106" t="s">
        <v>2479</v>
      </c>
      <c r="C4" s="188" t="s">
        <v>2480</v>
      </c>
      <c r="D4" s="188" t="s">
        <v>2481</v>
      </c>
      <c r="E4" s="188" t="s">
        <v>2482</v>
      </c>
    </row>
    <row r="5" spans="2:5" ht="50.1" customHeight="1" x14ac:dyDescent="0.25">
      <c r="B5" s="106" t="s">
        <v>9</v>
      </c>
      <c r="C5" s="98" t="s">
        <v>10</v>
      </c>
      <c r="D5" s="98" t="s">
        <v>11</v>
      </c>
      <c r="E5" s="188" t="s">
        <v>2482</v>
      </c>
    </row>
    <row r="6" spans="2:5" ht="50.1" customHeight="1" x14ac:dyDescent="0.25">
      <c r="B6" s="106" t="s">
        <v>2462</v>
      </c>
      <c r="C6" s="98" t="s">
        <v>12</v>
      </c>
      <c r="D6" s="188" t="s">
        <v>2463</v>
      </c>
      <c r="E6" s="98" t="s">
        <v>13</v>
      </c>
    </row>
    <row r="7" spans="2:5" ht="50.1" customHeight="1" x14ac:dyDescent="0.25">
      <c r="B7" s="106" t="s">
        <v>14</v>
      </c>
      <c r="C7" s="98" t="s">
        <v>15</v>
      </c>
      <c r="D7" s="98" t="s">
        <v>16</v>
      </c>
      <c r="E7" s="98" t="s">
        <v>17</v>
      </c>
    </row>
    <row r="8" spans="2:5" ht="50.1" customHeight="1" x14ac:dyDescent="0.25">
      <c r="B8" s="106" t="s">
        <v>18</v>
      </c>
      <c r="C8" s="98" t="s">
        <v>19</v>
      </c>
      <c r="D8" s="98" t="s">
        <v>20</v>
      </c>
      <c r="E8" s="98" t="s">
        <v>21</v>
      </c>
    </row>
    <row r="9" spans="2:5" ht="50.1" customHeight="1" x14ac:dyDescent="0.25">
      <c r="B9" s="106" t="s">
        <v>22</v>
      </c>
      <c r="C9" s="98" t="s">
        <v>23</v>
      </c>
      <c r="D9" s="98" t="s">
        <v>24</v>
      </c>
      <c r="E9" s="98" t="s">
        <v>25</v>
      </c>
    </row>
    <row r="10" spans="2:5" ht="50.1" customHeight="1" x14ac:dyDescent="0.25">
      <c r="B10" s="94" t="s">
        <v>26</v>
      </c>
      <c r="C10" s="223" t="s">
        <v>2477</v>
      </c>
      <c r="D10" s="99"/>
      <c r="E10" s="99"/>
    </row>
    <row r="11" spans="2:5" x14ac:dyDescent="0.25">
      <c r="B11" s="183" t="s">
        <v>2460</v>
      </c>
    </row>
    <row r="12" spans="2:5" ht="15.75" x14ac:dyDescent="0.2">
      <c r="B12" s="215" t="s">
        <v>2464</v>
      </c>
      <c r="C12" s="214" t="str">
        <f ca="1">CELL("nomfichier")</f>
        <v>D:\Données\1.UPRT\0-UPRT.fait\1-UPRT.FR-SITE-WEB\ff-fiches-fabrications\ff.fiches.fabrication.2023\ffr.restaurant.2023\[P_PMS_MARCHES-PUBLICS_CLAUSIER.xlsx]A_LIRE_DOCUMENTS</v>
      </c>
      <c r="E12" s="213"/>
    </row>
    <row r="14" spans="2:5" ht="18.75" x14ac:dyDescent="0.25">
      <c r="B14" s="195" t="s">
        <v>92</v>
      </c>
      <c r="C14" s="125" t="s">
        <v>93</v>
      </c>
      <c r="D14" s="124"/>
      <c r="E14" s="224" t="s">
        <v>2478</v>
      </c>
    </row>
    <row r="15" spans="2:5" ht="18.75" x14ac:dyDescent="0.25">
      <c r="B15" s="195"/>
      <c r="C15" s="125" t="s">
        <v>94</v>
      </c>
      <c r="D15" s="124"/>
      <c r="E15" s="127"/>
    </row>
    <row r="16" spans="2:5" ht="18.75" x14ac:dyDescent="0.25">
      <c r="B16" s="195"/>
      <c r="C16" s="125" t="s">
        <v>95</v>
      </c>
      <c r="D16" s="124"/>
      <c r="E16" s="127"/>
    </row>
    <row r="17" spans="2:5" ht="18.75" x14ac:dyDescent="0.25">
      <c r="B17" s="88" t="s">
        <v>98</v>
      </c>
      <c r="C17" s="83" t="s">
        <v>99</v>
      </c>
      <c r="D17" s="84"/>
      <c r="E17" s="86"/>
    </row>
    <row r="18" spans="2:5" ht="18.75" x14ac:dyDescent="0.25">
      <c r="B18" s="88" t="s">
        <v>100</v>
      </c>
      <c r="C18" s="83" t="s">
        <v>101</v>
      </c>
      <c r="D18" s="84"/>
      <c r="E18" s="89"/>
    </row>
    <row r="20" spans="2:5" ht="15.75" x14ac:dyDescent="0.25">
      <c r="B20" s="67" t="s">
        <v>47</v>
      </c>
    </row>
    <row r="21" spans="2:5" ht="15.75" x14ac:dyDescent="0.25">
      <c r="B21" s="67" t="s">
        <v>50</v>
      </c>
    </row>
    <row r="22" spans="2:5" ht="15.75" x14ac:dyDescent="0.25">
      <c r="B22" s="67" t="s">
        <v>2454</v>
      </c>
    </row>
    <row r="23" spans="2:5" ht="15.75" x14ac:dyDescent="0.25">
      <c r="B23" s="67" t="s">
        <v>2455</v>
      </c>
    </row>
    <row r="24" spans="2:5" ht="15.75" x14ac:dyDescent="0.25">
      <c r="B24" s="67" t="s">
        <v>53</v>
      </c>
    </row>
    <row r="25" spans="2:5" ht="15.75" x14ac:dyDescent="0.25">
      <c r="B25" s="67" t="s">
        <v>54</v>
      </c>
    </row>
    <row r="26" spans="2:5" ht="15.75" x14ac:dyDescent="0.25">
      <c r="B26" s="67" t="s">
        <v>55</v>
      </c>
    </row>
    <row r="27" spans="2:5" ht="15.75" x14ac:dyDescent="0.25">
      <c r="B27" s="67" t="s">
        <v>58</v>
      </c>
    </row>
    <row r="28" spans="2:5" ht="15.75" x14ac:dyDescent="0.25">
      <c r="B28" s="67" t="s">
        <v>60</v>
      </c>
    </row>
    <row r="29" spans="2:5" ht="15.75" x14ac:dyDescent="0.25">
      <c r="B29" s="67" t="s">
        <v>62</v>
      </c>
    </row>
    <row r="30" spans="2:5" ht="15.75" x14ac:dyDescent="0.25">
      <c r="B30" s="67" t="s">
        <v>64</v>
      </c>
    </row>
    <row r="31" spans="2:5" ht="15.75" x14ac:dyDescent="0.25">
      <c r="B31" s="67" t="s">
        <v>67</v>
      </c>
    </row>
    <row r="32" spans="2:5" ht="15.75" x14ac:dyDescent="0.25">
      <c r="B32" s="67" t="s">
        <v>68</v>
      </c>
    </row>
    <row r="34" spans="2:5" ht="15.75" x14ac:dyDescent="0.25">
      <c r="B34" s="222" t="s">
        <v>2465</v>
      </c>
    </row>
    <row r="35" spans="2:5" ht="18.75" x14ac:dyDescent="0.25">
      <c r="B35" s="216" t="s">
        <v>2476</v>
      </c>
      <c r="C35" s="216"/>
      <c r="D35" s="216"/>
      <c r="E35" s="216"/>
    </row>
    <row r="36" spans="2:5" ht="18.75" x14ac:dyDescent="0.25">
      <c r="B36" s="217" t="s">
        <v>2466</v>
      </c>
      <c r="C36" s="217"/>
      <c r="D36" s="217"/>
      <c r="E36" s="217"/>
    </row>
    <row r="37" spans="2:5" ht="18.75" x14ac:dyDescent="0.25">
      <c r="B37" s="218" t="s">
        <v>2467</v>
      </c>
      <c r="C37" s="219"/>
      <c r="D37" s="219"/>
      <c r="E37" s="219"/>
    </row>
    <row r="38" spans="2:5" ht="18.75" x14ac:dyDescent="0.25">
      <c r="B38" s="218" t="s">
        <v>2468</v>
      </c>
      <c r="C38" s="219"/>
      <c r="D38" s="219"/>
      <c r="E38" s="219"/>
    </row>
    <row r="39" spans="2:5" ht="18.75" x14ac:dyDescent="0.25">
      <c r="B39" s="217" t="s">
        <v>2469</v>
      </c>
      <c r="C39" s="219"/>
      <c r="D39" s="219"/>
      <c r="E39" s="219"/>
    </row>
    <row r="40" spans="2:5" ht="18.75" x14ac:dyDescent="0.25">
      <c r="B40" s="217" t="s">
        <v>2470</v>
      </c>
      <c r="C40" s="219"/>
      <c r="D40" s="220"/>
      <c r="E40" s="219"/>
    </row>
    <row r="41" spans="2:5" ht="18.75" x14ac:dyDescent="0.25">
      <c r="B41" s="219" t="s">
        <v>2471</v>
      </c>
      <c r="C41" s="219"/>
      <c r="D41" s="219"/>
      <c r="E41" s="221"/>
    </row>
    <row r="42" spans="2:5" ht="18.75" x14ac:dyDescent="0.25">
      <c r="B42" s="219" t="s">
        <v>2472</v>
      </c>
      <c r="C42" s="219"/>
      <c r="D42" s="219"/>
      <c r="E42" s="221"/>
    </row>
    <row r="43" spans="2:5" ht="18.75" x14ac:dyDescent="0.25">
      <c r="B43" s="219" t="s">
        <v>2473</v>
      </c>
      <c r="C43" s="219" t="s">
        <v>2474</v>
      </c>
      <c r="D43" s="220" t="s">
        <v>2475</v>
      </c>
      <c r="E43" s="221"/>
    </row>
  </sheetData>
  <mergeCells count="1">
    <mergeCell ref="B14:B16"/>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R107"/>
  <sheetViews>
    <sheetView workbookViewId="0">
      <selection activeCell="G17" sqref="G17"/>
    </sheetView>
  </sheetViews>
  <sheetFormatPr baseColWidth="10" defaultColWidth="9.140625" defaultRowHeight="15" x14ac:dyDescent="0.25"/>
  <cols>
    <col min="1" max="1" width="8.85546875" style="64" customWidth="1"/>
    <col min="2" max="2" width="46.28515625" style="64" customWidth="1"/>
    <col min="3" max="3" width="60.7109375" style="64" customWidth="1"/>
    <col min="4" max="4" width="12" style="64" customWidth="1"/>
    <col min="5" max="5" width="26.28515625" style="64" customWidth="1"/>
    <col min="6" max="6" width="31" style="64" customWidth="1"/>
    <col min="7" max="7" width="32.42578125" style="64" customWidth="1"/>
    <col min="8" max="8" width="42" style="64" customWidth="1"/>
    <col min="9" max="9" width="60.7109375" style="64" customWidth="1"/>
    <col min="10" max="10" width="14.85546875" style="64" bestFit="1" customWidth="1"/>
    <col min="11" max="11" width="26.7109375" style="64" bestFit="1" customWidth="1"/>
    <col min="12" max="12" width="21.7109375" style="64" customWidth="1"/>
    <col min="13" max="13" width="8.7109375" style="64" customWidth="1"/>
    <col min="14" max="14" width="42.28515625" style="64" customWidth="1"/>
    <col min="15" max="15" width="8" style="64" customWidth="1"/>
    <col min="16" max="21" width="12" style="64" customWidth="1"/>
    <col min="22" max="63" width="16" style="64" customWidth="1"/>
    <col min="64" max="64" width="22" style="64" customWidth="1"/>
    <col min="65" max="70" width="22" style="58" customWidth="1"/>
    <col min="71" max="72" width="9.140625" style="64" customWidth="1"/>
    <col min="73" max="16384" width="9.140625" style="64"/>
  </cols>
  <sheetData>
    <row r="1" spans="1:21" ht="29.25" customHeight="1" x14ac:dyDescent="0.25">
      <c r="A1" s="46"/>
      <c r="B1" s="47"/>
      <c r="C1" s="47" t="s">
        <v>2452</v>
      </c>
      <c r="D1" s="48"/>
      <c r="E1" s="48"/>
      <c r="F1" s="48"/>
      <c r="G1" s="48"/>
      <c r="H1" s="48"/>
      <c r="I1" s="48"/>
      <c r="J1" s="48"/>
      <c r="K1" s="48"/>
      <c r="L1" s="48"/>
      <c r="M1" s="48"/>
      <c r="N1" s="49" t="s">
        <v>28</v>
      </c>
      <c r="O1" s="49" t="s">
        <v>29</v>
      </c>
      <c r="P1" s="49" t="s">
        <v>30</v>
      </c>
      <c r="Q1" s="49" t="s">
        <v>31</v>
      </c>
      <c r="R1" s="49" t="s">
        <v>32</v>
      </c>
      <c r="S1" s="49" t="s">
        <v>33</v>
      </c>
      <c r="T1" s="49" t="s">
        <v>34</v>
      </c>
      <c r="U1" s="49" t="s">
        <v>35</v>
      </c>
    </row>
    <row r="2" spans="1:21" ht="20.100000000000001" customHeight="1" x14ac:dyDescent="0.25">
      <c r="A2" s="46"/>
      <c r="B2" s="50"/>
      <c r="C2" s="50" t="s">
        <v>1422</v>
      </c>
      <c r="D2" s="51"/>
      <c r="E2" s="51"/>
      <c r="F2" s="51"/>
      <c r="G2" s="51"/>
      <c r="H2" s="51"/>
      <c r="I2" s="51"/>
      <c r="J2" s="51"/>
      <c r="K2" s="51"/>
      <c r="L2" s="51"/>
      <c r="M2" s="51"/>
      <c r="N2" s="183" t="s">
        <v>2460</v>
      </c>
      <c r="O2" s="46"/>
      <c r="P2" s="46"/>
      <c r="Q2" s="46"/>
      <c r="R2" s="46"/>
      <c r="S2" s="46"/>
      <c r="T2" s="46"/>
      <c r="U2" s="46"/>
    </row>
    <row r="3" spans="1:21" ht="18" customHeight="1" x14ac:dyDescent="0.25">
      <c r="A3" s="46"/>
      <c r="B3" s="52" t="s">
        <v>37</v>
      </c>
      <c r="C3" s="53" t="s">
        <v>38</v>
      </c>
      <c r="D3" s="54"/>
      <c r="E3" s="54"/>
      <c r="F3" s="54"/>
      <c r="G3" s="54"/>
      <c r="H3" s="55" t="s">
        <v>37</v>
      </c>
      <c r="I3" s="53" t="s">
        <v>38</v>
      </c>
      <c r="J3" s="54"/>
      <c r="K3" s="54"/>
      <c r="L3" s="54"/>
      <c r="M3" s="54"/>
      <c r="N3" s="121">
        <f>IFERROR(MATCH($C$4,$A$56:$A$107,0)+55,0)</f>
        <v>56</v>
      </c>
      <c r="O3" s="122"/>
      <c r="P3" s="122"/>
      <c r="Q3" s="122"/>
      <c r="R3" s="122"/>
      <c r="S3" s="122"/>
      <c r="T3" s="122"/>
      <c r="U3" s="122"/>
    </row>
    <row r="4" spans="1:21" ht="18" customHeight="1" x14ac:dyDescent="0.25">
      <c r="A4" s="46"/>
      <c r="B4" s="56" t="s">
        <v>39</v>
      </c>
      <c r="C4" s="109">
        <v>1</v>
      </c>
      <c r="D4" s="54"/>
      <c r="E4" s="54"/>
      <c r="F4" s="54"/>
      <c r="G4" s="54"/>
      <c r="H4" s="57" t="s">
        <v>40</v>
      </c>
      <c r="I4" s="110"/>
      <c r="J4" s="59" t="s">
        <v>42</v>
      </c>
      <c r="K4" s="54"/>
      <c r="L4" s="54"/>
      <c r="M4" s="54"/>
      <c r="N4" s="121" t="str">
        <f>TRIM(CLEAN(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LOWER($C$17&amp;" "&amp;$C$18&amp;" "&amp;$C$19),CHAR(160)," ")," "," "),CHAR(10)," "),CHAR(13)," "),CHAR(9)," "),"’","'"),"."," "),","," "),";"," "),":"," "),"-"," "),"("," "),")"," "),"?"," "),"!"," "),"/"," "),"é","e"),"è","e"),"ê","e"),"ë","e"),"à","a"),"â","a"),"ä","a"),"ù","u"),"û","u"),"ü","u"),"ô","o"),"ö","o"),"î","i"),"ï","i"),"ç","c")))</f>
        <v>procedure appliquee</v>
      </c>
      <c r="O4" s="122"/>
      <c r="P4" s="122"/>
      <c r="Q4" s="122"/>
      <c r="R4" s="122"/>
      <c r="S4" s="122"/>
      <c r="T4" s="122"/>
      <c r="U4" s="122"/>
    </row>
    <row r="5" spans="1:21" ht="18" customHeight="1" x14ac:dyDescent="0.25">
      <c r="A5" s="46"/>
      <c r="B5" s="60" t="s">
        <v>43</v>
      </c>
      <c r="C5" s="61" t="str">
        <f>IFERROR(INDEX($C$56:$C$107,MATCH($C$4,$A$56:$A$107,0)),"Question non trouvée")</f>
        <v>Bonnes pratiques d’hygiène — Responsabilité exploitant</v>
      </c>
      <c r="D5" s="54"/>
      <c r="E5" s="54"/>
      <c r="F5" s="54"/>
      <c r="G5" s="54"/>
      <c r="H5" s="55" t="s">
        <v>44</v>
      </c>
      <c r="I5" s="62" t="str">
        <f>IFERROR(INDEX($B$56:$B$107,MATCH($C$4,$A$56:$A$107,0)),"")</f>
        <v>M01-001</v>
      </c>
      <c r="J5" s="54"/>
      <c r="K5" s="54"/>
      <c r="L5" s="54"/>
      <c r="M5" s="54"/>
      <c r="N5" s="121" t="str">
        <f>TRIM(CLEAN(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LOWER($C$17&amp;" "&amp;$C$18&amp;" "&amp;$C$19&amp;" "&amp;$C$21&amp;" "&amp;$C$22&amp;" "&amp;$C$23),CHAR(160)," ")," "," "),CHAR(10)," "),CHAR(13)," "),CHAR(9)," "),"’","'"),"."," "),","," "),";"," "),":"," "),"-"," "),"("," "),")"," "),"?"," "),"!"," "),"/"," "),"é","e"),"è","e"),"ê","e"),"ë","e"),"à","a"),"â","a"),"ä","a"),"ù","u"),"û","u"),"ü","u"),"ô","o"),"ö","o"),"î","i"),"ï","i"),"ç","c")))</f>
        <v>procedure appliquee preuve conservee controle realise action corrective prevue</v>
      </c>
      <c r="O5" s="122"/>
      <c r="P5" s="122"/>
      <c r="Q5" s="122"/>
      <c r="R5" s="122"/>
      <c r="S5" s="122"/>
      <c r="T5" s="122"/>
      <c r="U5" s="122"/>
    </row>
    <row r="6" spans="1:21" ht="18" customHeight="1" x14ac:dyDescent="0.25">
      <c r="A6" s="46"/>
      <c r="B6" s="46"/>
      <c r="C6" s="46"/>
      <c r="D6" s="54"/>
      <c r="E6" s="54"/>
      <c r="F6" s="54"/>
      <c r="G6" s="54"/>
      <c r="H6" s="54"/>
      <c r="I6" s="46"/>
      <c r="J6" s="54"/>
      <c r="K6" s="54"/>
      <c r="L6" s="54"/>
      <c r="M6" s="54"/>
      <c r="N6" s="121" t="str">
        <f>TRIM(CLEAN(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LOWER($I$17&amp;" "&amp;$I$18&amp;" "&amp;$I$19),CHAR(160)," ")," "," "),CHAR(10)," "),CHAR(13)," "),CHAR(9)," "),"’","'"),"."," "),","," "),";"," "),":"," "),"-"," "),"("," "),")"," "),"?"," "),"!"," "),"/"," "),"é","e"),"è","e"),"ê","e"),"ë","e"),"à","a"),"â","a"),"ä","a"),"ù","u"),"û","u"),"ü","u"),"ô","o"),"ö","o"),"î","i"),"ï","i"),"ç","c")))</f>
        <v>je verifie je fais je note</v>
      </c>
      <c r="O6" s="122"/>
      <c r="P6" s="122"/>
      <c r="Q6" s="122"/>
      <c r="R6" s="122"/>
      <c r="S6" s="122"/>
      <c r="T6" s="122"/>
      <c r="U6" s="122"/>
    </row>
    <row r="7" spans="1:21" ht="71.25" customHeight="1" x14ac:dyDescent="0.25">
      <c r="A7" s="46"/>
      <c r="B7" s="63" t="s">
        <v>45</v>
      </c>
      <c r="C7" s="203" t="str">
        <f>IFERROR(INDEX($D$56:$D$107,MATCH($C$4,$A$56:$A$107,0)),"")</f>
        <v>Obligation terrain : Ne servir que des denrées sûres et organiser la maîtrise des dangers dans l’établissement. Preuve à contrôler : PMS, procédures, autocontrôles, actions correctives signées.</v>
      </c>
      <c r="D7" s="198"/>
      <c r="E7" s="198"/>
      <c r="F7" s="198"/>
      <c r="G7" s="65"/>
      <c r="H7" s="107" t="s">
        <v>46</v>
      </c>
      <c r="I7" s="203" t="str">
        <f>IFERROR(INDEX($E$56:$E$107,MATCH($C$4,$A$56:$A$107,0)),"")</f>
        <v>Sur le terrain : Ne servir que des denrées sûres et organiser la maîtrise des dangers dans l’établissement. À garder comme preuve : PMS, procédures, autocontrôles, actions correctives signées.</v>
      </c>
      <c r="J7" s="198"/>
      <c r="K7" s="198"/>
      <c r="L7" s="198"/>
      <c r="M7" s="65"/>
      <c r="N7" s="121" t="str">
        <f>TRIM(CLEAN(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LOWER($I$17&amp;" "&amp;$I$18&amp;" "&amp;$I$19&amp;" "&amp;$I$21&amp;" "&amp;$I$22&amp;" "&amp;$I$23),CHAR(160)," ")," "," "),CHAR(10)," "),CHAR(13)," "),CHAR(9)," "),"’","'"),"."," "),","," "),";"," "),":"," "),"-"," "),"("," "),")"," "),"?"," "),"!"," "),"/"," "),"é","e"),"è","e"),"ê","e"),"ë","e"),"à","a"),"â","a"),"ä","a"),"ù","u"),"û","u"),"ü","u"),"ô","o"),"ö","o"),"î","i"),"ï","i"),"ç","c")))</f>
        <v>je verifie je fais je note j'isole previens si besoin</v>
      </c>
      <c r="O7" s="122"/>
      <c r="P7" s="122"/>
      <c r="Q7" s="122"/>
      <c r="R7" s="122"/>
      <c r="S7" s="122"/>
      <c r="T7" s="122"/>
      <c r="U7" s="122"/>
    </row>
    <row r="8" spans="1:21" ht="18" customHeight="1" x14ac:dyDescent="0.25">
      <c r="A8" s="46"/>
      <c r="B8" s="54"/>
      <c r="C8" s="54"/>
      <c r="D8" s="54"/>
      <c r="E8" s="54"/>
      <c r="F8" s="54"/>
      <c r="G8" s="54"/>
      <c r="H8" s="54"/>
      <c r="I8" s="54"/>
      <c r="J8" s="54"/>
      <c r="K8" s="54"/>
      <c r="L8" s="54"/>
      <c r="M8" s="54"/>
      <c r="N8" s="46"/>
      <c r="O8" s="46"/>
      <c r="P8" s="46"/>
      <c r="Q8" s="46"/>
      <c r="R8" s="46"/>
      <c r="S8" s="46"/>
      <c r="T8" s="46"/>
      <c r="U8" s="46"/>
    </row>
    <row r="9" spans="1:21" ht="18" customHeight="1" x14ac:dyDescent="0.25">
      <c r="A9" s="46"/>
      <c r="B9" s="54"/>
      <c r="C9" s="54"/>
      <c r="D9" s="54"/>
      <c r="E9" s="54"/>
      <c r="F9" s="54"/>
      <c r="G9" s="54"/>
      <c r="H9" s="54"/>
      <c r="I9" s="54"/>
      <c r="J9" s="54"/>
      <c r="K9" s="54"/>
      <c r="L9" s="54"/>
      <c r="M9" s="54"/>
      <c r="N9" s="67" t="s">
        <v>47</v>
      </c>
      <c r="O9" s="54"/>
      <c r="P9" s="54"/>
      <c r="Q9" s="54"/>
      <c r="R9" s="54"/>
      <c r="S9" s="54"/>
      <c r="T9" s="54"/>
      <c r="U9" s="54"/>
    </row>
    <row r="10" spans="1:21" ht="39.950000000000003" customHeight="1" x14ac:dyDescent="0.25">
      <c r="A10" s="46"/>
      <c r="B10" s="63" t="s">
        <v>48</v>
      </c>
      <c r="C10" s="204" t="str">
        <f>IFERROR(INDEX($F$56:$F$107,MATCH($C$4,$A$56:$A$107,0)),"")</f>
        <v>Comment prouver que les denrées servies sont sûres et que les dangers sont maîtrisés ?</v>
      </c>
      <c r="D10" s="198"/>
      <c r="E10" s="198"/>
      <c r="F10" s="198"/>
      <c r="G10" s="65"/>
      <c r="H10" s="66" t="s">
        <v>49</v>
      </c>
      <c r="I10" s="204" t="str">
        <f>IFERROR(INDEX($G$56:$G$107,MATCH($C$4,$A$56:$A$107,0)),"")</f>
        <v>Avant de servir, quels contrôles permettent de dire que le repas est sûr ?</v>
      </c>
      <c r="J10" s="198"/>
      <c r="K10" s="198"/>
      <c r="L10" s="198"/>
      <c r="M10" s="65"/>
      <c r="N10" s="67" t="s">
        <v>50</v>
      </c>
      <c r="O10" s="54"/>
      <c r="P10" s="54"/>
      <c r="Q10" s="54"/>
      <c r="R10" s="54"/>
      <c r="S10" s="54"/>
      <c r="T10" s="54"/>
      <c r="U10" s="54"/>
    </row>
    <row r="11" spans="1:21" ht="18" customHeight="1" x14ac:dyDescent="0.25">
      <c r="A11" s="46"/>
      <c r="B11" s="54"/>
      <c r="C11" s="54"/>
      <c r="D11" s="54"/>
      <c r="E11" s="54"/>
      <c r="F11" s="54"/>
      <c r="G11" s="54"/>
      <c r="H11" s="54"/>
      <c r="I11" s="54"/>
      <c r="J11" s="54"/>
      <c r="K11" s="54"/>
      <c r="L11" s="54"/>
      <c r="M11" s="54"/>
      <c r="N11" s="67" t="s">
        <v>2454</v>
      </c>
      <c r="O11" s="54"/>
      <c r="P11" s="54"/>
      <c r="Q11" s="54"/>
      <c r="R11" s="54"/>
      <c r="S11" s="54"/>
      <c r="T11" s="54"/>
      <c r="U11" s="54"/>
    </row>
    <row r="12" spans="1:21" ht="18" customHeight="1" x14ac:dyDescent="0.25">
      <c r="A12" s="46"/>
      <c r="B12" s="54"/>
      <c r="C12" s="54"/>
      <c r="D12" s="54"/>
      <c r="E12" s="54"/>
      <c r="F12" s="54"/>
      <c r="G12" s="54"/>
      <c r="H12" s="54"/>
      <c r="I12" s="54"/>
      <c r="J12" s="54"/>
      <c r="K12" s="54"/>
      <c r="L12" s="54"/>
      <c r="M12" s="54"/>
      <c r="N12" s="67" t="s">
        <v>2455</v>
      </c>
      <c r="O12" s="54"/>
      <c r="P12" s="54"/>
      <c r="Q12" s="54"/>
      <c r="R12" s="54"/>
      <c r="S12" s="54"/>
      <c r="T12" s="54"/>
      <c r="U12" s="54"/>
    </row>
    <row r="13" spans="1:21" ht="39.950000000000003" customHeight="1" x14ac:dyDescent="0.25">
      <c r="A13" s="46"/>
      <c r="B13" s="108" t="s">
        <v>51</v>
      </c>
      <c r="C13" s="205" t="str">
        <f>IFERROR(INDEX($H$56:$H$107,MATCH($C$4,$A$56:$A$107,0)),"")</f>
        <v>Répondre en 4 éléments : procédure appliquée, contrôle réalisé, preuve conservée, action corrective prévue.</v>
      </c>
      <c r="D13" s="198"/>
      <c r="E13" s="198"/>
      <c r="F13" s="198"/>
      <c r="G13" s="65"/>
      <c r="H13" s="66" t="s">
        <v>52</v>
      </c>
      <c r="I13" s="205" t="str">
        <f>IFERROR(INDEX($I$56:$I$107,MATCH($C$4,$A$56:$A$107,0)),"")</f>
        <v>Répondre avec des gestes observables : je vérifie, je fais, je note, j’isole/préviens si besoin.</v>
      </c>
      <c r="J13" s="198"/>
      <c r="K13" s="198"/>
      <c r="L13" s="198"/>
      <c r="M13" s="65"/>
      <c r="N13" s="67" t="s">
        <v>53</v>
      </c>
      <c r="O13" s="54"/>
      <c r="P13" s="54"/>
      <c r="Q13" s="54"/>
      <c r="R13" s="54"/>
      <c r="S13" s="54"/>
      <c r="T13" s="54"/>
      <c r="U13" s="54"/>
    </row>
    <row r="14" spans="1:21" ht="18" customHeight="1" x14ac:dyDescent="0.25">
      <c r="A14" s="46"/>
      <c r="B14" s="54"/>
      <c r="C14" s="54"/>
      <c r="D14" s="54"/>
      <c r="E14" s="54"/>
      <c r="F14" s="54"/>
      <c r="G14" s="54"/>
      <c r="H14" s="54"/>
      <c r="I14" s="54"/>
      <c r="J14" s="54"/>
      <c r="K14" s="54"/>
      <c r="L14" s="54"/>
      <c r="M14" s="54"/>
      <c r="N14" s="67" t="s">
        <v>54</v>
      </c>
      <c r="O14" s="54"/>
      <c r="P14" s="54"/>
      <c r="Q14" s="54"/>
      <c r="R14" s="54"/>
      <c r="S14" s="54"/>
      <c r="T14" s="54"/>
      <c r="U14" s="54"/>
    </row>
    <row r="15" spans="1:21" ht="18" customHeight="1" x14ac:dyDescent="0.25">
      <c r="A15" s="46"/>
      <c r="B15" s="54"/>
      <c r="C15" s="68"/>
      <c r="D15" s="54"/>
      <c r="E15" s="54"/>
      <c r="F15" s="54"/>
      <c r="G15" s="54"/>
      <c r="H15" s="54"/>
      <c r="I15" s="54"/>
      <c r="J15" s="54"/>
      <c r="K15" s="54"/>
      <c r="L15" s="54"/>
      <c r="M15" s="54"/>
      <c r="N15" s="67" t="s">
        <v>55</v>
      </c>
      <c r="O15" s="54"/>
      <c r="P15" s="54"/>
      <c r="Q15" s="54"/>
      <c r="R15" s="54"/>
      <c r="S15" s="54"/>
      <c r="T15" s="54"/>
      <c r="U15" s="54"/>
    </row>
    <row r="16" spans="1:21" ht="18" customHeight="1" x14ac:dyDescent="0.25">
      <c r="A16" s="46"/>
      <c r="B16" s="189" t="s">
        <v>56</v>
      </c>
      <c r="C16" s="63"/>
      <c r="D16" s="63"/>
      <c r="E16" s="63"/>
      <c r="F16" s="63"/>
      <c r="G16" s="65"/>
      <c r="H16" s="193" t="s">
        <v>57</v>
      </c>
      <c r="I16" s="66"/>
      <c r="J16" s="66"/>
      <c r="K16" s="66"/>
      <c r="L16" s="66"/>
      <c r="M16" s="65"/>
      <c r="N16" s="67" t="s">
        <v>58</v>
      </c>
      <c r="O16" s="54"/>
      <c r="P16" s="54"/>
      <c r="Q16" s="54"/>
      <c r="R16" s="54"/>
      <c r="S16" s="54"/>
      <c r="T16" s="54"/>
      <c r="U16" s="54"/>
    </row>
    <row r="17" spans="1:21" ht="24" customHeight="1" x14ac:dyDescent="0.25">
      <c r="A17" s="46"/>
      <c r="B17" s="189"/>
      <c r="C17" s="197"/>
      <c r="D17" s="197"/>
      <c r="E17" s="197"/>
      <c r="F17" s="197"/>
      <c r="G17" s="54"/>
      <c r="H17" s="193"/>
      <c r="I17" s="197" t="s">
        <v>1423</v>
      </c>
      <c r="J17" s="197"/>
      <c r="K17" s="197"/>
      <c r="L17" s="197"/>
      <c r="M17" s="54"/>
      <c r="N17" s="67" t="s">
        <v>60</v>
      </c>
      <c r="O17" s="54"/>
      <c r="P17" s="54"/>
      <c r="Q17" s="54"/>
      <c r="R17" s="54"/>
      <c r="S17" s="54"/>
      <c r="T17" s="54"/>
      <c r="U17" s="54"/>
    </row>
    <row r="18" spans="1:21" ht="24" customHeight="1" x14ac:dyDescent="0.25">
      <c r="A18" s="46"/>
      <c r="B18" s="189"/>
      <c r="C18" s="197" t="s">
        <v>1424</v>
      </c>
      <c r="D18" s="197"/>
      <c r="E18" s="197"/>
      <c r="F18" s="197"/>
      <c r="G18" s="54"/>
      <c r="H18" s="193"/>
      <c r="I18" s="197"/>
      <c r="J18" s="197"/>
      <c r="K18" s="197"/>
      <c r="L18" s="197"/>
      <c r="M18" s="54"/>
      <c r="N18" s="67" t="s">
        <v>62</v>
      </c>
      <c r="O18" s="54"/>
      <c r="P18" s="54"/>
      <c r="Q18" s="54"/>
      <c r="R18" s="54"/>
      <c r="S18" s="54"/>
      <c r="T18" s="54"/>
      <c r="U18" s="54"/>
    </row>
    <row r="19" spans="1:21" ht="24" customHeight="1" x14ac:dyDescent="0.25">
      <c r="A19" s="46"/>
      <c r="B19" s="189"/>
      <c r="C19" s="197"/>
      <c r="D19" s="197"/>
      <c r="E19" s="197"/>
      <c r="F19" s="197"/>
      <c r="G19" s="54"/>
      <c r="H19" s="193"/>
      <c r="I19" s="197" t="s">
        <v>1425</v>
      </c>
      <c r="J19" s="197"/>
      <c r="K19" s="197"/>
      <c r="L19" s="197"/>
      <c r="M19" s="54"/>
      <c r="N19" s="67" t="s">
        <v>64</v>
      </c>
      <c r="O19" s="54"/>
      <c r="P19" s="54"/>
      <c r="Q19" s="54"/>
      <c r="R19" s="54"/>
      <c r="S19" s="54"/>
      <c r="T19" s="54"/>
      <c r="U19" s="54"/>
    </row>
    <row r="20" spans="1:21" ht="18" customHeight="1" x14ac:dyDescent="0.25">
      <c r="A20" s="46"/>
      <c r="B20" s="190" t="s">
        <v>65</v>
      </c>
      <c r="C20" s="63"/>
      <c r="D20" s="63"/>
      <c r="E20" s="63"/>
      <c r="F20" s="63"/>
      <c r="G20" s="65"/>
      <c r="H20" s="193" t="s">
        <v>66</v>
      </c>
      <c r="I20" s="66"/>
      <c r="J20" s="66"/>
      <c r="K20" s="66"/>
      <c r="L20" s="66"/>
      <c r="M20" s="65"/>
      <c r="N20" s="67" t="s">
        <v>67</v>
      </c>
      <c r="O20" s="54"/>
      <c r="P20" s="54"/>
      <c r="Q20" s="54"/>
      <c r="R20" s="54"/>
      <c r="S20" s="54"/>
      <c r="T20" s="54"/>
      <c r="U20" s="54"/>
    </row>
    <row r="21" spans="1:21" ht="24" customHeight="1" x14ac:dyDescent="0.25">
      <c r="A21" s="46"/>
      <c r="B21" s="190"/>
      <c r="C21" s="197"/>
      <c r="D21" s="197"/>
      <c r="E21" s="197"/>
      <c r="F21" s="197"/>
      <c r="G21" s="54"/>
      <c r="H21" s="193"/>
      <c r="I21" s="197"/>
      <c r="J21" s="197"/>
      <c r="K21" s="197"/>
      <c r="L21" s="197"/>
      <c r="M21" s="54"/>
      <c r="N21" s="67" t="s">
        <v>68</v>
      </c>
      <c r="O21" s="54"/>
      <c r="P21" s="54"/>
      <c r="Q21" s="54"/>
      <c r="R21" s="54"/>
      <c r="S21" s="54"/>
      <c r="T21" s="54"/>
      <c r="U21" s="54"/>
    </row>
    <row r="22" spans="1:21" ht="24" customHeight="1" x14ac:dyDescent="0.25">
      <c r="A22" s="46"/>
      <c r="B22" s="190"/>
      <c r="C22" s="197" t="s">
        <v>1426</v>
      </c>
      <c r="D22" s="197"/>
      <c r="E22" s="197"/>
      <c r="F22" s="197"/>
      <c r="G22" s="54"/>
      <c r="H22" s="193"/>
      <c r="I22" s="197"/>
      <c r="J22" s="197"/>
      <c r="K22" s="197"/>
      <c r="L22" s="197"/>
      <c r="M22" s="54"/>
      <c r="N22" s="54"/>
      <c r="O22" s="54"/>
      <c r="P22" s="54"/>
      <c r="Q22" s="54"/>
      <c r="R22" s="54"/>
      <c r="S22" s="54"/>
      <c r="T22" s="54"/>
      <c r="U22" s="54"/>
    </row>
    <row r="23" spans="1:21" ht="24" customHeight="1" thickBot="1" x14ac:dyDescent="0.3">
      <c r="A23" s="46"/>
      <c r="B23" s="191"/>
      <c r="C23" s="200" t="s">
        <v>1427</v>
      </c>
      <c r="D23" s="200"/>
      <c r="E23" s="200"/>
      <c r="F23" s="200"/>
      <c r="G23" s="54"/>
      <c r="H23" s="194"/>
      <c r="I23" s="199" t="s">
        <v>1428</v>
      </c>
      <c r="J23" s="199"/>
      <c r="K23" s="199"/>
      <c r="L23" s="199"/>
      <c r="M23" s="54"/>
      <c r="N23" s="54"/>
      <c r="O23" s="54"/>
      <c r="P23" s="54"/>
      <c r="Q23" s="54"/>
      <c r="R23" s="54"/>
      <c r="S23" s="54"/>
      <c r="T23" s="54"/>
      <c r="U23" s="54"/>
    </row>
    <row r="24" spans="1:21" ht="60" customHeight="1" x14ac:dyDescent="0.25">
      <c r="A24" s="46"/>
      <c r="B24" s="63" t="s">
        <v>72</v>
      </c>
      <c r="C24" s="192" t="str">
        <f>IF(UPPER($I$4)="X",IFERROR(INDEX($J$56:$J$107,MATCH($C$4,$A$56:$A$107,0)),""),"Réponse attendue masquée — saisir X en I4")</f>
        <v>Réponse attendue masquée — saisir X en I4</v>
      </c>
      <c r="D24" s="192"/>
      <c r="E24" s="192"/>
      <c r="F24" s="192"/>
      <c r="G24" s="65"/>
      <c r="H24" s="66" t="s">
        <v>73</v>
      </c>
      <c r="I24" s="192" t="str">
        <f>IF(UPPER($I$4)="X",IFERROR(INDEX($K$56:$K$107,MATCH($C$4,$A$56:$A$107,0)),""),"Réponse attendue masquée — saisir X en I4")</f>
        <v>Réponse attendue masquée — saisir X en I4</v>
      </c>
      <c r="J24" s="198"/>
      <c r="K24" s="198"/>
      <c r="L24" s="65"/>
      <c r="M24" s="65"/>
      <c r="N24" s="54"/>
      <c r="O24" s="54"/>
      <c r="P24" s="54"/>
      <c r="Q24" s="54"/>
      <c r="R24" s="54"/>
      <c r="S24" s="54"/>
      <c r="T24" s="54"/>
      <c r="U24" s="54"/>
    </row>
    <row r="25" spans="1:21" ht="18" customHeight="1" x14ac:dyDescent="0.25">
      <c r="A25" s="46"/>
      <c r="B25" s="46"/>
      <c r="C25" s="69"/>
      <c r="D25" s="68"/>
      <c r="E25" s="68"/>
      <c r="F25" s="54"/>
      <c r="G25" s="54"/>
      <c r="H25" s="46"/>
      <c r="I25" s="46"/>
      <c r="J25" s="46"/>
      <c r="K25" s="46"/>
      <c r="L25" s="46"/>
      <c r="M25" s="46"/>
      <c r="N25" s="54"/>
      <c r="O25" s="54"/>
      <c r="P25" s="54"/>
      <c r="Q25" s="54"/>
      <c r="R25" s="54"/>
      <c r="S25" s="54"/>
      <c r="T25" s="54"/>
      <c r="U25" s="54"/>
    </row>
    <row r="26" spans="1:21" ht="28.5" customHeight="1" x14ac:dyDescent="0.25">
      <c r="A26" s="46"/>
      <c r="B26" s="63" t="s">
        <v>74</v>
      </c>
      <c r="C26" s="63" t="s">
        <v>75</v>
      </c>
      <c r="D26" s="112" t="s">
        <v>76</v>
      </c>
      <c r="E26" s="113" t="s">
        <v>77</v>
      </c>
      <c r="F26" s="63" t="s">
        <v>78</v>
      </c>
      <c r="G26" s="54"/>
      <c r="H26" s="66" t="s">
        <v>79</v>
      </c>
      <c r="I26" s="66" t="s">
        <v>75</v>
      </c>
      <c r="J26" s="114" t="s">
        <v>76</v>
      </c>
      <c r="K26" s="115" t="s">
        <v>77</v>
      </c>
      <c r="L26" s="66" t="s">
        <v>78</v>
      </c>
      <c r="M26" s="46"/>
      <c r="N26" s="70" t="s">
        <v>80</v>
      </c>
      <c r="O26" s="116" t="s">
        <v>81</v>
      </c>
      <c r="P26" s="70" t="s">
        <v>30</v>
      </c>
      <c r="Q26" s="70" t="s">
        <v>31</v>
      </c>
      <c r="R26" s="70" t="s">
        <v>32</v>
      </c>
      <c r="S26" s="70" t="s">
        <v>33</v>
      </c>
      <c r="T26" s="70" t="s">
        <v>34</v>
      </c>
      <c r="U26" s="70" t="s">
        <v>35</v>
      </c>
    </row>
    <row r="27" spans="1:21" ht="21.95" customHeight="1" x14ac:dyDescent="0.25">
      <c r="A27" s="46"/>
      <c r="B27" s="71" t="str">
        <f>$N27&amp;LEFT("B27",0)</f>
        <v>Point métier : Responsabilité exploitant</v>
      </c>
      <c r="C27" s="72">
        <f>$O27+0*N("C27")</f>
        <v>4</v>
      </c>
      <c r="D27" s="73">
        <f>IF(COUNTA($C$17:$C$19)=0,"",IF(OR(AND($P27&lt;&gt;"",ISNUMBER(SEARCH($P27,$N$4))),AND($Q27&lt;&gt;"",ISNUMBER(SEARCH($Q27,$N$4))),AND($R27&lt;&gt;"",ISNUMBER(SEARCH($R27,$N$4)))),$O27,0)+0*N("D27"))</f>
        <v>0</v>
      </c>
      <c r="E27" s="73">
        <f>IF(COUNTA($C$21:$C$23)=0,"",IF(OR(AND($P27&lt;&gt;"",ISNUMBER(SEARCH($P27,$N$5))),AND($Q27&lt;&gt;"",ISNUMBER(SEARCH($Q27,$N$5))),AND($R27&lt;&gt;"",ISNUMBER(SEARCH($R27,$N$5)))),$O27,0)+0*N("E27"))</f>
        <v>0</v>
      </c>
      <c r="F27" s="74" t="str">
        <f>IF(COUNTA($C$17:$C$19)=0,"À saisir",IF(COUNTA($C$21:$C$23)=0,IF(D27&gt;0,"OK initial","Manque initial"),IF(E27&gt;0,IF(D27&gt;0,"OK","Corrigé"),"Manque")))&amp;LEFT("F27",0)</f>
        <v>Manque</v>
      </c>
      <c r="G27" s="54"/>
      <c r="H27" s="75" t="str">
        <f>$N27&amp;LEFT("H27",0)</f>
        <v>Point métier : Responsabilité exploitant</v>
      </c>
      <c r="I27" s="72">
        <f>$O27+0*N("I27")</f>
        <v>4</v>
      </c>
      <c r="J27" s="73">
        <f>IF(COUNTA($I$17:$I$19)=0,"",IF(OR(AND($S27&lt;&gt;"",ISNUMBER(SEARCH($S27,$N$6))),AND($T27&lt;&gt;"",ISNUMBER(SEARCH($T27,$N$6))),AND($U27&lt;&gt;"",ISNUMBER(SEARCH($U27,$N$6)))),$O27,0)+0*N("J27"))</f>
        <v>0</v>
      </c>
      <c r="K27" s="73">
        <f>IF(COUNTA($I$21:$I$23)=0,"",IF(OR(AND($S27&lt;&gt;"",ISNUMBER(SEARCH($S27,$N$7))),AND($T27&lt;&gt;"",ISNUMBER(SEARCH($T27,$N$7))),AND($U27&lt;&gt;"",ISNUMBER(SEARCH($U27,$N$7)))),$O27,0)+0*N("K27"))</f>
        <v>0</v>
      </c>
      <c r="L27" s="76" t="str">
        <f>IF(COUNTA($I$17:$I$19)=0,"À saisir",IF(COUNTA($I$21:$I$23)=0,IF(J27&gt;0,"OK initial","Manque initial"),IF(K27&gt;0,IF(J27&gt;0,"OK","Corrigé"),"Manque")))&amp;LEFT("L27",0)</f>
        <v>Manque</v>
      </c>
      <c r="M27" s="46"/>
      <c r="N27" s="70" t="str">
        <f>IFERROR(INDEX($P$56:$P$107,MATCH($C$4,$A$56:$A$107,0)),"")</f>
        <v>Point métier : Responsabilité exploitant</v>
      </c>
      <c r="O27" s="116">
        <f>IFERROR(INDEX($Q$56:$Q$107,MATCH($C$4,$A$56:$A$107,0)),"")</f>
        <v>4</v>
      </c>
      <c r="P27" s="111" t="str">
        <f>IFERROR(INDEX($R$56:$R$107,MATCH($C$4,$A$56:$A$107,0)),"")</f>
        <v>pms</v>
      </c>
      <c r="Q27" s="111" t="str">
        <f>IFERROR(INDEX($S$56:$S$107,MATCH($C$4,$A$56:$A$107,0)),"")</f>
        <v>tenu</v>
      </c>
      <c r="R27" s="111" t="str">
        <f>IFERROR(INDEX($T$56:$T$107,MATCH($C$4,$A$56:$A$107,0)),"")</f>
        <v>jour</v>
      </c>
      <c r="S27" s="111" t="str">
        <f>IFERROR(INDEX($U$56:$U$107,MATCH($C$4,$A$56:$A$107,0)),"")</f>
        <v>prevu</v>
      </c>
      <c r="T27" s="111" t="str">
        <f>IFERROR(INDEX($V$56:$V$107,MATCH($C$4,$A$56:$A$107,0)),"")</f>
        <v>sers</v>
      </c>
      <c r="U27" s="111" t="str">
        <f>IFERROR(INDEX($W$56:$W$107,MATCH($C$4,$A$56:$A$107,0)),"")</f>
        <v>j'ai</v>
      </c>
    </row>
    <row r="28" spans="1:21" ht="21.95" customHeight="1" x14ac:dyDescent="0.25">
      <c r="A28" s="46"/>
      <c r="B28" s="71" t="str">
        <f>$N28&amp;LEFT("B28",0)</f>
        <v>Procédure / consigne appliquée</v>
      </c>
      <c r="C28" s="72">
        <f>$O28+0*N("C28")</f>
        <v>3</v>
      </c>
      <c r="D28" s="73">
        <f>IF(COUNTA($C$17:$C$19)=0,"",IF(OR(AND($P28&lt;&gt;"",ISNUMBER(SEARCH($P28,$N$4))),AND($Q28&lt;&gt;"",ISNUMBER(SEARCH($Q28,$N$4))),AND($R28&lt;&gt;"",ISNUMBER(SEARCH($R28,$N$4)))),$O28,0)+0*N("D28"))</f>
        <v>3</v>
      </c>
      <c r="E28" s="73">
        <f>IF(COUNTA($C$21:$C$23)=0,"",IF(OR(AND($P28&lt;&gt;"",ISNUMBER(SEARCH($P28,$N$5))),AND($Q28&lt;&gt;"",ISNUMBER(SEARCH($Q28,$N$5))),AND($R28&lt;&gt;"",ISNUMBER(SEARCH($R28,$N$5)))),$O28,0)+0*N("E28"))</f>
        <v>3</v>
      </c>
      <c r="F28" s="74" t="str">
        <f>IF(COUNTA($C$17:$C$19)=0,"À saisir",IF(COUNTA($C$21:$C$23)=0,IF(D28&gt;0,"OK initial","Manque initial"),IF(E28&gt;0,IF(D28&gt;0,"OK","Corrigé"),"Manque")))&amp;LEFT("F28",0)</f>
        <v>OK</v>
      </c>
      <c r="G28" s="54"/>
      <c r="H28" s="75" t="str">
        <f>$N28&amp;LEFT("H28",0)</f>
        <v>Procédure / consigne appliquée</v>
      </c>
      <c r="I28" s="72">
        <f>$O28+0*N("I28")</f>
        <v>3</v>
      </c>
      <c r="J28" s="73">
        <f>IF(COUNTA($I$17:$I$19)=0,"",IF(OR(AND($S28&lt;&gt;"",ISNUMBER(SEARCH($S28,$N$6))),AND($T28&lt;&gt;"",ISNUMBER(SEARCH($T28,$N$6))),AND($U28&lt;&gt;"",ISNUMBER(SEARCH($U28,$N$6)))),$O28,0)+0*N("J28"))</f>
        <v>0</v>
      </c>
      <c r="K28" s="73">
        <f>IF(COUNTA($I$21:$I$23)=0,"",IF(OR(AND($S28&lt;&gt;"",ISNUMBER(SEARCH($S28,$N$7))),AND($T28&lt;&gt;"",ISNUMBER(SEARCH($T28,$N$7))),AND($U28&lt;&gt;"",ISNUMBER(SEARCH($U28,$N$7)))),$O28,0)+0*N("K28"))</f>
        <v>0</v>
      </c>
      <c r="L28" s="76" t="str">
        <f>IF(COUNTA($I$17:$I$19)=0,"À saisir",IF(COUNTA($I$21:$I$23)=0,IF(J28&gt;0,"OK initial","Manque initial"),IF(K28&gt;0,IF(J28&gt;0,"OK","Corrigé"),"Manque")))&amp;LEFT("L28",0)</f>
        <v>Manque</v>
      </c>
      <c r="M28" s="46"/>
      <c r="N28" s="70" t="str">
        <f>IFERROR(INDEX($X$56:$X$107,MATCH($C$4,$A$56:$A$107,0)),"")</f>
        <v>Procédure / consigne appliquée</v>
      </c>
      <c r="O28" s="116">
        <f>IFERROR(INDEX($Y$56:$Y$107,MATCH($C$4,$A$56:$A$107,0)),"")</f>
        <v>3</v>
      </c>
      <c r="P28" s="111" t="str">
        <f>IFERROR(INDEX($Z$56:$Z$107,MATCH($C$4,$A$56:$A$107,0)),"")</f>
        <v>procedure</v>
      </c>
      <c r="Q28" s="111" t="str">
        <f>IFERROR(INDEX($AA$56:$AA$107,MATCH($C$4,$A$56:$A$107,0)),"")</f>
        <v>consigne</v>
      </c>
      <c r="R28" s="111" t="str">
        <f>IFERROR(INDEX($AB$56:$AB$107,MATCH($C$4,$A$56:$A$107,0)),"")</f>
        <v>applique</v>
      </c>
      <c r="S28" s="111" t="str">
        <f>IFERROR(INDEX($AC$56:$AC$107,MATCH($C$4,$A$56:$A$107,0)),"")</f>
        <v>consigne</v>
      </c>
      <c r="T28" s="111" t="str">
        <f>IFERROR(INDEX($AD$56:$AD$107,MATCH($C$4,$A$56:$A$107,0)),"")</f>
        <v>procedure</v>
      </c>
      <c r="U28" s="111" t="str">
        <f>IFERROR(INDEX($AE$56:$AE$107,MATCH($C$4,$A$56:$A$107,0)),"")</f>
        <v>respecte</v>
      </c>
    </row>
    <row r="29" spans="1:21" ht="21.95" customHeight="1" x14ac:dyDescent="0.25">
      <c r="A29" s="46"/>
      <c r="B29" s="71" t="str">
        <f>$N29&amp;LEFT("B29",0)</f>
        <v>Contrôle observable</v>
      </c>
      <c r="C29" s="72">
        <f>$O29+0*N("C29")</f>
        <v>3</v>
      </c>
      <c r="D29" s="73">
        <f>IF(COUNTA($C$17:$C$19)=0,"",IF(OR(AND($P29&lt;&gt;"",ISNUMBER(SEARCH($P29,$N$4))),AND($Q29&lt;&gt;"",ISNUMBER(SEARCH($Q29,$N$4))),AND($R29&lt;&gt;"",ISNUMBER(SEARCH($R29,$N$4)))),$O29,0)+0*N("D29"))</f>
        <v>0</v>
      </c>
      <c r="E29" s="73">
        <f>IF(COUNTA($C$21:$C$23)=0,"",IF(OR(AND($P29&lt;&gt;"",ISNUMBER(SEARCH($P29,$N$5))),AND($Q29&lt;&gt;"",ISNUMBER(SEARCH($Q29,$N$5))),AND($R29&lt;&gt;"",ISNUMBER(SEARCH($R29,$N$5)))),$O29,0)+0*N("E29"))</f>
        <v>3</v>
      </c>
      <c r="F29" s="74" t="str">
        <f>IF(COUNTA($C$17:$C$19)=0,"À saisir",IF(COUNTA($C$21:$C$23)=0,IF(D29&gt;0,"OK initial","Manque initial"),IF(E29&gt;0,IF(D29&gt;0,"OK","Corrigé"),"Manque")))&amp;LEFT("F29",0)</f>
        <v>Corrigé</v>
      </c>
      <c r="G29" s="54"/>
      <c r="H29" s="75" t="str">
        <f>$N29&amp;LEFT("H29",0)</f>
        <v>Contrôle observable</v>
      </c>
      <c r="I29" s="72">
        <f>$O29+0*N("I29")</f>
        <v>3</v>
      </c>
      <c r="J29" s="73">
        <f>IF(COUNTA($I$17:$I$19)=0,"",IF(OR(AND($S29&lt;&gt;"",ISNUMBER(SEARCH($S29,$N$6))),AND($T29&lt;&gt;"",ISNUMBER(SEARCH($T29,$N$6))),AND($U29&lt;&gt;"",ISNUMBER(SEARCH($U29,$N$6)))),$O29,0)+0*N("J29"))</f>
        <v>3</v>
      </c>
      <c r="K29" s="73">
        <f>IF(COUNTA($I$21:$I$23)=0,"",IF(OR(AND($S29&lt;&gt;"",ISNUMBER(SEARCH($S29,$N$7))),AND($T29&lt;&gt;"",ISNUMBER(SEARCH($T29,$N$7))),AND($U29&lt;&gt;"",ISNUMBER(SEARCH($U29,$N$7)))),$O29,0)+0*N("K29"))</f>
        <v>3</v>
      </c>
      <c r="L29" s="76" t="str">
        <f>IF(COUNTA($I$17:$I$19)=0,"À saisir",IF(COUNTA($I$21:$I$23)=0,IF(J29&gt;0,"OK initial","Manque initial"),IF(K29&gt;0,IF(J29&gt;0,"OK","Corrigé"),"Manque")))&amp;LEFT("L29",0)</f>
        <v>OK</v>
      </c>
      <c r="M29" s="46"/>
      <c r="N29" s="70" t="str">
        <f>IFERROR(INDEX($AF$56:$AF$107,MATCH($C$4,$A$56:$A$107,0)),"")</f>
        <v>Contrôle observable</v>
      </c>
      <c r="O29" s="116">
        <f>IFERROR(INDEX($AG$56:$AG$107,MATCH($C$4,$A$56:$A$107,0)),"")</f>
        <v>3</v>
      </c>
      <c r="P29" s="111" t="str">
        <f>IFERROR(INDEX($AH$56:$AH$107,MATCH($C$4,$A$56:$A$107,0)),"")</f>
        <v>controle</v>
      </c>
      <c r="Q29" s="111" t="str">
        <f>IFERROR(INDEX($AI$56:$AI$107,MATCH($C$4,$A$56:$A$107,0)),"")</f>
        <v>verifie</v>
      </c>
      <c r="R29" s="111" t="str">
        <f>IFERROR(INDEX($AJ$56:$AJ$107,MATCH($C$4,$A$56:$A$107,0)),"")</f>
        <v>realise</v>
      </c>
      <c r="S29" s="111" t="str">
        <f>IFERROR(INDEX($AK$56:$AK$107,MATCH($C$4,$A$56:$A$107,0)),"")</f>
        <v>verifie</v>
      </c>
      <c r="T29" s="111" t="str">
        <f>IFERROR(INDEX($AL$56:$AL$107,MATCH($C$4,$A$56:$A$107,0)),"")</f>
        <v>controle</v>
      </c>
      <c r="U29" s="111" t="str">
        <f>IFERROR(INDEX($AM$56:$AM$107,MATCH($C$4,$A$56:$A$107,0)),"")</f>
        <v>regarde</v>
      </c>
    </row>
    <row r="30" spans="1:21" ht="21.95" customHeight="1" x14ac:dyDescent="0.25">
      <c r="A30" s="46"/>
      <c r="B30" s="71" t="str">
        <f>$N30&amp;LEFT("B30",0)</f>
        <v>Preuve datée conservée</v>
      </c>
      <c r="C30" s="72">
        <f>$O30+0*N("C30")</f>
        <v>4</v>
      </c>
      <c r="D30" s="73">
        <f>IF(COUNTA($C$17:$C$19)=0,"",IF(OR(AND($P30&lt;&gt;"",ISNUMBER(SEARCH($P30,$N$4))),AND($Q30&lt;&gt;"",ISNUMBER(SEARCH($Q30,$N$4))),AND($R30&lt;&gt;"",ISNUMBER(SEARCH($R30,$N$4)))),$O30,0)+0*N("D30"))</f>
        <v>0</v>
      </c>
      <c r="E30" s="73">
        <f>IF(COUNTA($C$21:$C$23)=0,"",IF(OR(AND($P30&lt;&gt;"",ISNUMBER(SEARCH($P30,$N$5))),AND($Q30&lt;&gt;"",ISNUMBER(SEARCH($Q30,$N$5))),AND($R30&lt;&gt;"",ISNUMBER(SEARCH($R30,$N$5)))),$O30,0)+0*N("E30"))</f>
        <v>4</v>
      </c>
      <c r="F30" s="74" t="str">
        <f>IF(COUNTA($C$17:$C$19)=0,"À saisir",IF(COUNTA($C$21:$C$23)=0,IF(D30&gt;0,"OK initial","Manque initial"),IF(E30&gt;0,IF(D30&gt;0,"OK","Corrigé"),"Manque")))&amp;LEFT("F30",0)</f>
        <v>Corrigé</v>
      </c>
      <c r="G30" s="54"/>
      <c r="H30" s="75" t="str">
        <f>$N30&amp;LEFT("H30",0)</f>
        <v>Preuve datée conservée</v>
      </c>
      <c r="I30" s="72">
        <f>$O30+0*N("I30")</f>
        <v>4</v>
      </c>
      <c r="J30" s="73">
        <f>IF(COUNTA($I$17:$I$19)=0,"",IF(OR(AND($S30&lt;&gt;"",ISNUMBER(SEARCH($S30,$N$6))),AND($T30&lt;&gt;"",ISNUMBER(SEARCH($T30,$N$6))),AND($U30&lt;&gt;"",ISNUMBER(SEARCH($U30,$N$6)))),$O30,0)+0*N("J30"))</f>
        <v>4</v>
      </c>
      <c r="K30" s="73">
        <f>IF(COUNTA($I$21:$I$23)=0,"",IF(OR(AND($S30&lt;&gt;"",ISNUMBER(SEARCH($S30,$N$7))),AND($T30&lt;&gt;"",ISNUMBER(SEARCH($T30,$N$7))),AND($U30&lt;&gt;"",ISNUMBER(SEARCH($U30,$N$7)))),$O30,0)+0*N("K30"))</f>
        <v>4</v>
      </c>
      <c r="L30" s="76" t="str">
        <f>IF(COUNTA($I$17:$I$19)=0,"À saisir",IF(COUNTA($I$21:$I$23)=0,IF(J30&gt;0,"OK initial","Manque initial"),IF(K30&gt;0,IF(J30&gt;0,"OK","Corrigé"),"Manque")))&amp;LEFT("L30",0)</f>
        <v>OK</v>
      </c>
      <c r="M30" s="46"/>
      <c r="N30" s="70" t="str">
        <f>IFERROR(INDEX($AN$56:$AN$107,MATCH($C$4,$A$56:$A$107,0)),"")</f>
        <v>Preuve datée conservée</v>
      </c>
      <c r="O30" s="116">
        <f>IFERROR(INDEX($AO$56:$AO$107,MATCH($C$4,$A$56:$A$107,0)),"")</f>
        <v>4</v>
      </c>
      <c r="P30" s="111" t="str">
        <f>IFERROR(INDEX($AP$56:$AP$107,MATCH($C$4,$A$56:$A$107,0)),"")</f>
        <v>preuve</v>
      </c>
      <c r="Q30" s="111" t="str">
        <f>IFERROR(INDEX($AQ$56:$AQ$107,MATCH($C$4,$A$56:$A$107,0)),"")</f>
        <v>fiche</v>
      </c>
      <c r="R30" s="111" t="str">
        <f>IFERROR(INDEX($AR$56:$AR$107,MATCH($C$4,$A$56:$A$107,0)),"")</f>
        <v>trace</v>
      </c>
      <c r="S30" s="111" t="str">
        <f>IFERROR(INDEX($AS$56:$AS$107,MATCH($C$4,$A$56:$A$107,0)),"")</f>
        <v>note</v>
      </c>
      <c r="T30" s="111" t="str">
        <f>IFERROR(INDEX($AT$56:$AT$107,MATCH($C$4,$A$56:$A$107,0)),"")</f>
        <v>preuve</v>
      </c>
      <c r="U30" s="111" t="str">
        <f>IFERROR(INDEX($AU$56:$AU$107,MATCH($C$4,$A$56:$A$107,0)),"")</f>
        <v>trace</v>
      </c>
    </row>
    <row r="31" spans="1:21" ht="21.95" customHeight="1" x14ac:dyDescent="0.25">
      <c r="A31" s="46"/>
      <c r="B31" s="71" t="str">
        <f>$N31&amp;LEFT("B31",0)</f>
        <v>Écart isolé / corrigé</v>
      </c>
      <c r="C31" s="72">
        <f>$O31+0*N("C31")</f>
        <v>3</v>
      </c>
      <c r="D31" s="73">
        <f>IF(COUNTA($C$17:$C$19)=0,"",IF(OR(AND($P31&lt;&gt;"",ISNUMBER(SEARCH($P31,$N$4))),AND($Q31&lt;&gt;"",ISNUMBER(SEARCH($Q31,$N$4))),AND($R31&lt;&gt;"",ISNUMBER(SEARCH($R31,$N$4)))),$O31,0)+0*N("D31"))</f>
        <v>0</v>
      </c>
      <c r="E31" s="73">
        <f>IF(COUNTA($C$21:$C$23)=0,"",IF(OR(AND($P31&lt;&gt;"",ISNUMBER(SEARCH($P31,$N$5))),AND($Q31&lt;&gt;"",ISNUMBER(SEARCH($Q31,$N$5))),AND($R31&lt;&gt;"",ISNUMBER(SEARCH($R31,$N$5)))),$O31,0)+0*N("E31"))</f>
        <v>0</v>
      </c>
      <c r="F31" s="74" t="str">
        <f>IF(COUNTA($C$17:$C$19)=0,"À saisir",IF(COUNTA($C$21:$C$23)=0,IF(D31&gt;0,"OK initial","Manque initial"),IF(E31&gt;0,IF(D31&gt;0,"OK","Corrigé"),"Manque")))&amp;LEFT("F31",0)</f>
        <v>Manque</v>
      </c>
      <c r="G31" s="54"/>
      <c r="H31" s="75" t="str">
        <f>$N31&amp;LEFT("H31",0)</f>
        <v>Écart isolé / corrigé</v>
      </c>
      <c r="I31" s="72">
        <f>$O31+0*N("I31")</f>
        <v>3</v>
      </c>
      <c r="J31" s="73">
        <f>IF(COUNTA($I$17:$I$19)=0,"",IF(OR(AND($S31&lt;&gt;"",ISNUMBER(SEARCH($S31,$N$6))),AND($T31&lt;&gt;"",ISNUMBER(SEARCH($T31,$N$6))),AND($U31&lt;&gt;"",ISNUMBER(SEARCH($U31,$N$6)))),$O31,0)+0*N("J31"))</f>
        <v>0</v>
      </c>
      <c r="K31" s="73">
        <f>IF(COUNTA($I$21:$I$23)=0,"",IF(OR(AND($S31&lt;&gt;"",ISNUMBER(SEARCH($S31,$N$7))),AND($T31&lt;&gt;"",ISNUMBER(SEARCH($T31,$N$7))),AND($U31&lt;&gt;"",ISNUMBER(SEARCH($U31,$N$7)))),$O31,0)+0*N("K31"))</f>
        <v>3</v>
      </c>
      <c r="L31" s="76" t="str">
        <f>IF(COUNTA($I$17:$I$19)=0,"À saisir",IF(COUNTA($I$21:$I$23)=0,IF(J31&gt;0,"OK initial","Manque initial"),IF(K31&gt;0,IF(J31&gt;0,"OK","Corrigé"),"Manque")))&amp;LEFT("L31",0)</f>
        <v>Corrigé</v>
      </c>
      <c r="M31" s="46"/>
      <c r="N31" s="70" t="str">
        <f>IFERROR(INDEX($AV$56:$AV$107,MATCH($C$4,$A$56:$A$107,0)),"")</f>
        <v>Écart isolé / corrigé</v>
      </c>
      <c r="O31" s="116">
        <f>IFERROR(INDEX($AW$56:$AW$107,MATCH($C$4,$A$56:$A$107,0)),"")</f>
        <v>3</v>
      </c>
      <c r="P31" s="111" t="str">
        <f>IFERROR(INDEX($AX$56:$AX$107,MATCH($C$4,$A$56:$A$107,0)),"")</f>
        <v>ecart</v>
      </c>
      <c r="Q31" s="111" t="str">
        <f>IFERROR(INDEX($AY$56:$AY$107,MATCH($C$4,$A$56:$A$107,0)),"")</f>
        <v>isole</v>
      </c>
      <c r="R31" s="111" t="str">
        <f>IFERROR(INDEX($AZ$56:$AZ$107,MATCH($C$4,$A$56:$A$107,0)),"")</f>
        <v>corrige</v>
      </c>
      <c r="S31" s="111" t="str">
        <f>IFERROR(INDEX($BA$56:$BA$107,MATCH($C$4,$A$56:$A$107,0)),"")</f>
        <v>ecart</v>
      </c>
      <c r="T31" s="111" t="str">
        <f>IFERROR(INDEX($BB$56:$BB$107,MATCH($C$4,$A$56:$A$107,0)),"")</f>
        <v>isole</v>
      </c>
      <c r="U31" s="111" t="str">
        <f>IFERROR(INDEX($BC$56:$BC$107,MATCH($C$4,$A$56:$A$107,0)),"")</f>
        <v>corrige</v>
      </c>
    </row>
    <row r="32" spans="1:21" ht="21.95" customHeight="1" x14ac:dyDescent="0.25">
      <c r="A32" s="46"/>
      <c r="B32" s="71" t="str">
        <f>$N32&amp;LEFT("B32",0)</f>
        <v>Transmission utile</v>
      </c>
      <c r="C32" s="72">
        <f>$O32+0*N("C32")</f>
        <v>3</v>
      </c>
      <c r="D32" s="73">
        <f>IF(COUNTA($C$17:$C$19)=0,"",IF(OR(AND($P32&lt;&gt;"",ISNUMBER(SEARCH($P32,$N$4))),AND($Q32&lt;&gt;"",ISNUMBER(SEARCH($Q32,$N$4))),AND($R32&lt;&gt;"",ISNUMBER(SEARCH($R32,$N$4)))),$O32,0)+0*N("D32"))</f>
        <v>0</v>
      </c>
      <c r="E32" s="73">
        <f>IF(COUNTA($C$21:$C$23)=0,"",IF(OR(AND($P32&lt;&gt;"",ISNUMBER(SEARCH($P32,$N$5))),AND($Q32&lt;&gt;"",ISNUMBER(SEARCH($Q32,$N$5))),AND($R32&lt;&gt;"",ISNUMBER(SEARCH($R32,$N$5)))),$O32,0)+0*N("E32"))</f>
        <v>0</v>
      </c>
      <c r="F32" s="74" t="str">
        <f>IF(COUNTA($C$17:$C$19)=0,"À saisir",IF(COUNTA($C$21:$C$23)=0,IF(D32&gt;0,"OK initial","Manque initial"),IF(E32&gt;0,IF(D32&gt;0,"OK","Corrigé"),"Manque")))&amp;LEFT("F32",0)</f>
        <v>Manque</v>
      </c>
      <c r="G32" s="54"/>
      <c r="H32" s="75" t="str">
        <f>$N32&amp;LEFT("H32",0)</f>
        <v>Transmission utile</v>
      </c>
      <c r="I32" s="72">
        <f>$O32+0*N("I32")</f>
        <v>3</v>
      </c>
      <c r="J32" s="73">
        <f>IF(COUNTA($I$17:$I$19)=0,"",IF(OR(AND($S32&lt;&gt;"",ISNUMBER(SEARCH($S32,$N$6))),AND($T32&lt;&gt;"",ISNUMBER(SEARCH($T32,$N$6))),AND($U32&lt;&gt;"",ISNUMBER(SEARCH($U32,$N$6)))),$O32,0)+0*N("J32"))</f>
        <v>0</v>
      </c>
      <c r="K32" s="73">
        <f>IF(COUNTA($I$21:$I$23)=0,"",IF(OR(AND($S32&lt;&gt;"",ISNUMBER(SEARCH($S32,$N$7))),AND($T32&lt;&gt;"",ISNUMBER(SEARCH($T32,$N$7))),AND($U32&lt;&gt;"",ISNUMBER(SEARCH($U32,$N$7)))),$O32,0)+0*N("K32"))</f>
        <v>3</v>
      </c>
      <c r="L32" s="76" t="str">
        <f>IF(COUNTA($I$17:$I$19)=0,"À saisir",IF(COUNTA($I$21:$I$23)=0,IF(J32&gt;0,"OK initial","Manque initial"),IF(K32&gt;0,IF(J32&gt;0,"OK","Corrigé"),"Manque")))&amp;LEFT("L32",0)</f>
        <v>Corrigé</v>
      </c>
      <c r="M32" s="46"/>
      <c r="N32" s="70" t="str">
        <f>IFERROR(INDEX($BD$56:$BD$107,MATCH($C$4,$A$56:$A$107,0)),"")</f>
        <v>Transmission utile</v>
      </c>
      <c r="O32" s="116">
        <f>IFERROR(INDEX($BE$56:$BE$107,MATCH($C$4,$A$56:$A$107,0)),"")</f>
        <v>3</v>
      </c>
      <c r="P32" s="111" t="str">
        <f>IFERROR(INDEX($BF$56:$BF$107,MATCH($C$4,$A$56:$A$107,0)),"")</f>
        <v>transmission</v>
      </c>
      <c r="Q32" s="111" t="str">
        <f>IFERROR(INDEX($BG$56:$BG$107,MATCH($C$4,$A$56:$A$107,0)),"")</f>
        <v>responsable</v>
      </c>
      <c r="R32" s="111" t="str">
        <f>IFERROR(INDEX($BH$56:$BH$107,MATCH($C$4,$A$56:$A$107,0)),"")</f>
        <v>transmet</v>
      </c>
      <c r="S32" s="111" t="str">
        <f>IFERROR(INDEX($BI$56:$BI$107,MATCH($C$4,$A$56:$A$107,0)),"")</f>
        <v>previens</v>
      </c>
      <c r="T32" s="111" t="str">
        <f>IFERROR(INDEX($BJ$56:$BJ$107,MATCH($C$4,$A$56:$A$107,0)),"")</f>
        <v>responsable</v>
      </c>
      <c r="U32" s="111" t="str">
        <f>IFERROR(INDEX($BK$56:$BK$107,MATCH($C$4,$A$56:$A$107,0)),"")</f>
        <v>transmet</v>
      </c>
    </row>
    <row r="33" spans="1:21" ht="18" customHeight="1" x14ac:dyDescent="0.25">
      <c r="A33" s="46"/>
      <c r="B33" s="77" t="s">
        <v>82</v>
      </c>
      <c r="C33" s="128">
        <f>SUM($C$27:$C$32)</f>
        <v>20</v>
      </c>
      <c r="D33" s="133">
        <f>IF(COUNTA($C$17:$C$19)=0,"",SUM($D$27:$D$32))</f>
        <v>3</v>
      </c>
      <c r="E33" s="133" t="str">
        <f>""</f>
        <v/>
      </c>
      <c r="F33" s="132" t="str">
        <f>IF($D$33="","À saisir",IF($D$33&gt;=16,"Acquis",IF($D$33&gt;=10,"Partiel","À retravailler")))</f>
        <v>À retravailler</v>
      </c>
      <c r="G33" s="54"/>
      <c r="H33" s="79" t="s">
        <v>83</v>
      </c>
      <c r="I33" s="80">
        <f>SUM($I$27:$I$32)</f>
        <v>20</v>
      </c>
      <c r="J33" s="130">
        <f>IF(COUNTA($I$17:$I$19)=0,"",SUM($J$27:$J$32))</f>
        <v>7</v>
      </c>
      <c r="K33" s="130" t="str">
        <f>""</f>
        <v/>
      </c>
      <c r="L33" s="131" t="str">
        <f>IF($J$33="","À saisir",IF($J$33&gt;=16,"Acquis",IF($J$33&gt;=10,"Partiel","À retravailler")))</f>
        <v>À retravailler</v>
      </c>
      <c r="M33" s="54"/>
      <c r="N33" s="46"/>
      <c r="O33" s="46"/>
      <c r="P33" s="46"/>
      <c r="Q33" s="46"/>
      <c r="R33" s="46"/>
      <c r="S33" s="46"/>
      <c r="T33" s="46"/>
      <c r="U33" s="46"/>
    </row>
    <row r="34" spans="1:21" ht="18" customHeight="1" x14ac:dyDescent="0.25">
      <c r="A34" s="46"/>
      <c r="B34" s="77" t="s">
        <v>84</v>
      </c>
      <c r="C34" s="78">
        <f>SUM($C$27:$C$32)</f>
        <v>20</v>
      </c>
      <c r="D34" s="133" t="str">
        <f>""</f>
        <v/>
      </c>
      <c r="E34" s="133">
        <f>IF(COUNTA($C$21:$C$23)=0,"",SUM($E$27:$E$32))</f>
        <v>10</v>
      </c>
      <c r="F34" s="132" t="str">
        <f>IF($E$34="","Correction B non saisie",IF($E$34&gt;$D$33,"Progression",IF($E$34=$D$33,"Stable","Baisse à vérifier")))</f>
        <v>Progression</v>
      </c>
      <c r="G34" s="54"/>
      <c r="H34" s="79" t="s">
        <v>85</v>
      </c>
      <c r="I34" s="129">
        <f>SUM($I$27:$I$32)</f>
        <v>20</v>
      </c>
      <c r="J34" s="130" t="str">
        <f>""</f>
        <v/>
      </c>
      <c r="K34" s="130">
        <f>IF(COUNTA($I$21:$I$23)=0,"",SUM($K$27:$K$32))</f>
        <v>13</v>
      </c>
      <c r="L34" s="131" t="str">
        <f>IF($K$34="","Correction B non saisie",IF($K$34&gt;$J$33,"Progression",IF($K$34=$J$33,"Stable","Baisse à vérifier")))</f>
        <v>Progression</v>
      </c>
      <c r="M34" s="54"/>
      <c r="N34" s="46"/>
      <c r="O34" s="46"/>
      <c r="P34" s="46"/>
      <c r="Q34" s="46"/>
      <c r="R34" s="46"/>
      <c r="S34" s="46"/>
      <c r="T34" s="46"/>
      <c r="U34" s="46"/>
    </row>
    <row r="35" spans="1:21" ht="18" customHeight="1" x14ac:dyDescent="0.25">
      <c r="A35" s="46"/>
      <c r="B35" s="77" t="s">
        <v>86</v>
      </c>
      <c r="C35" s="78" t="str">
        <f>""</f>
        <v/>
      </c>
      <c r="D35" s="133" t="str">
        <f>""</f>
        <v/>
      </c>
      <c r="E35" s="133">
        <f>IF(OR($D$33="",$E$34=""),"",$E$34-$D$33)</f>
        <v>7</v>
      </c>
      <c r="F35" s="132" t="str">
        <f>IF($E$35="","",IF($E$35&gt;0,"Gain +"&amp;TEXT($E$35,"0"),IF($E$35=0,"Aucun gain","Baisse à vérifier")))</f>
        <v>Gain +7</v>
      </c>
      <c r="G35" s="54"/>
      <c r="H35" s="79" t="s">
        <v>87</v>
      </c>
      <c r="I35" s="80" t="str">
        <f>""</f>
        <v/>
      </c>
      <c r="J35" s="130" t="str">
        <f>""</f>
        <v/>
      </c>
      <c r="K35" s="130">
        <f>IF(OR($J$33="",$K$34=""),"",$K$34-$J$33)</f>
        <v>6</v>
      </c>
      <c r="L35" s="131" t="str">
        <f>IF($K$35="","",IF($K$35&gt;0,"Gain +"&amp;TEXT($K$35,"0"),IF($K$35=0,"Aucun gain","Baisse à vérifier")))</f>
        <v>Gain +6</v>
      </c>
      <c r="M35" s="54"/>
      <c r="N35" s="46"/>
      <c r="O35" s="46"/>
      <c r="P35" s="46"/>
      <c r="Q35" s="46"/>
      <c r="R35" s="46"/>
      <c r="S35" s="46"/>
      <c r="T35" s="46"/>
      <c r="U35" s="46"/>
    </row>
    <row r="36" spans="1:21" ht="18" customHeight="1" x14ac:dyDescent="0.25">
      <c r="A36" s="46"/>
      <c r="B36" s="46"/>
      <c r="C36" s="46"/>
      <c r="D36" s="54"/>
      <c r="E36" s="54"/>
      <c r="F36" s="54"/>
      <c r="G36" s="54"/>
      <c r="H36" s="46"/>
      <c r="I36" s="46"/>
      <c r="J36" s="54"/>
      <c r="K36" s="54"/>
      <c r="L36" s="54"/>
      <c r="M36" s="54"/>
      <c r="N36" s="46"/>
      <c r="O36" s="46"/>
      <c r="P36" s="46"/>
      <c r="Q36" s="46"/>
      <c r="R36" s="46"/>
      <c r="S36" s="46"/>
      <c r="T36" s="46"/>
      <c r="U36" s="46"/>
    </row>
    <row r="37" spans="1:21" ht="33.950000000000003" customHeight="1" x14ac:dyDescent="0.25">
      <c r="A37" s="46"/>
      <c r="B37" s="81" t="s">
        <v>88</v>
      </c>
      <c r="C37" s="192" t="str">
        <f>IFERROR(INDEX($L$56:$L$107,MATCH($C$4,$A$56:$A$107,0)),"")</f>
        <v>Faire préciser la preuve exploitable, pas seulement l’intention de bien faire.</v>
      </c>
      <c r="D37" s="192"/>
      <c r="E37" s="192"/>
      <c r="F37" s="192"/>
      <c r="G37" s="65"/>
      <c r="H37" s="82" t="s">
        <v>89</v>
      </c>
      <c r="I37" s="192" t="str">
        <f>IFERROR(INDEX($M$56:$M$107,MATCH($C$4,$A$56:$A$107,0)),"")</f>
        <v>Faire redire le geste dans l’ordre réel du poste.</v>
      </c>
      <c r="J37" s="198"/>
      <c r="K37" s="198"/>
      <c r="L37" s="198"/>
      <c r="M37" s="65"/>
      <c r="N37" s="46"/>
      <c r="O37" s="46"/>
      <c r="P37" s="46"/>
      <c r="Q37" s="46"/>
      <c r="R37" s="46"/>
      <c r="S37" s="46"/>
      <c r="T37" s="46"/>
      <c r="U37" s="46"/>
    </row>
    <row r="38" spans="1:21" ht="18" customHeight="1" x14ac:dyDescent="0.25">
      <c r="A38" s="46"/>
      <c r="B38" s="54"/>
      <c r="C38" s="54"/>
      <c r="D38" s="54"/>
      <c r="E38" s="54"/>
      <c r="F38" s="54"/>
      <c r="G38" s="54"/>
      <c r="H38" s="54"/>
      <c r="I38" s="54"/>
      <c r="J38" s="54"/>
      <c r="K38" s="54"/>
      <c r="L38" s="54"/>
      <c r="M38" s="54"/>
      <c r="N38" s="46"/>
      <c r="O38" s="46"/>
      <c r="P38" s="46"/>
      <c r="Q38" s="46"/>
      <c r="R38" s="46"/>
      <c r="S38" s="46"/>
      <c r="T38" s="46"/>
      <c r="U38" s="46"/>
    </row>
    <row r="39" spans="1:21" ht="18" customHeight="1" x14ac:dyDescent="0.25">
      <c r="A39" s="46"/>
      <c r="B39" s="54"/>
      <c r="C39" s="54"/>
      <c r="D39" s="54"/>
      <c r="E39" s="54"/>
      <c r="F39" s="54"/>
      <c r="G39" s="54"/>
      <c r="H39" s="54"/>
      <c r="I39" s="54"/>
      <c r="J39" s="54"/>
      <c r="K39" s="54"/>
      <c r="L39" s="54"/>
      <c r="M39" s="54"/>
      <c r="N39" s="46"/>
      <c r="O39" s="46"/>
      <c r="P39" s="46"/>
      <c r="Q39" s="46"/>
      <c r="R39" s="46"/>
      <c r="S39" s="46"/>
      <c r="T39" s="46"/>
      <c r="U39" s="46"/>
    </row>
    <row r="40" spans="1:21" ht="33.950000000000003" customHeight="1" x14ac:dyDescent="0.25">
      <c r="A40" s="46"/>
      <c r="B40" s="81" t="s">
        <v>90</v>
      </c>
      <c r="C40" s="134" t="str">
        <f>IFERROR(INDEX($N$56:$N$107,MATCH($C$4,$A$56:$A$107,0)),"")</f>
        <v>VÉRIFIER | FAIRE | NOTER | ISOLER | CORRIGER | TRANSMETTRE</v>
      </c>
      <c r="D40" s="135"/>
      <c r="E40" s="135"/>
      <c r="F40" s="135"/>
      <c r="G40" s="65"/>
      <c r="H40" s="82" t="s">
        <v>91</v>
      </c>
      <c r="I40" s="201" t="str">
        <f>IFERROR(INDEX($O$56:$O$107,MATCH($C$4,$A$56:$A$107,0)),"")</f>
        <v>Je vérifie, je note, je préviens. Preuve : Procédure + enregistrement</v>
      </c>
      <c r="J40" s="202"/>
      <c r="K40" s="202"/>
      <c r="L40" s="202"/>
      <c r="M40" s="65"/>
      <c r="N40" s="46"/>
      <c r="O40" s="46"/>
      <c r="P40" s="46"/>
      <c r="Q40" s="46"/>
      <c r="R40" s="46"/>
      <c r="S40" s="46"/>
      <c r="T40" s="46"/>
      <c r="U40" s="46"/>
    </row>
    <row r="41" spans="1:21" ht="18" customHeight="1" x14ac:dyDescent="0.25">
      <c r="A41" s="46"/>
      <c r="B41" s="54"/>
      <c r="C41" s="54"/>
      <c r="D41" s="54"/>
      <c r="E41" s="54"/>
      <c r="F41" s="54"/>
      <c r="G41" s="54"/>
      <c r="H41" s="54"/>
      <c r="I41" s="54"/>
      <c r="J41" s="54"/>
      <c r="K41" s="54"/>
      <c r="L41" s="54"/>
      <c r="M41" s="54"/>
      <c r="N41" s="46"/>
      <c r="O41" s="46"/>
      <c r="P41" s="46"/>
      <c r="Q41" s="46"/>
      <c r="R41" s="46"/>
      <c r="S41" s="46"/>
      <c r="T41" s="46"/>
      <c r="U41" s="46"/>
    </row>
    <row r="42" spans="1:21" ht="18" customHeight="1" x14ac:dyDescent="0.25">
      <c r="A42" s="46"/>
      <c r="B42" s="195" t="s">
        <v>92</v>
      </c>
      <c r="C42" s="125" t="s">
        <v>93</v>
      </c>
      <c r="D42" s="124"/>
      <c r="E42" s="126"/>
      <c r="F42" s="85"/>
      <c r="G42" s="85"/>
      <c r="H42" s="85"/>
      <c r="I42" s="85"/>
      <c r="J42" s="54"/>
      <c r="K42" s="54"/>
      <c r="L42" s="54"/>
      <c r="M42" s="54"/>
      <c r="N42" s="46"/>
      <c r="O42" s="46"/>
      <c r="P42" s="46"/>
      <c r="Q42" s="46"/>
      <c r="R42" s="46"/>
      <c r="S42" s="46"/>
      <c r="T42" s="46"/>
      <c r="U42" s="46"/>
    </row>
    <row r="43" spans="1:21" ht="57.75" customHeight="1" x14ac:dyDescent="0.25">
      <c r="A43" s="46"/>
      <c r="B43" s="196"/>
      <c r="C43" s="125" t="s">
        <v>94</v>
      </c>
      <c r="D43" s="124"/>
      <c r="E43" s="127"/>
      <c r="F43" s="86"/>
      <c r="G43" s="86"/>
      <c r="H43" s="86"/>
      <c r="I43" s="86"/>
      <c r="J43" s="87"/>
      <c r="K43" s="87"/>
      <c r="L43" s="87"/>
      <c r="M43" s="87"/>
      <c r="N43" s="46"/>
      <c r="O43" s="46"/>
      <c r="P43" s="46"/>
      <c r="Q43" s="46"/>
      <c r="R43" s="46"/>
      <c r="S43" s="46"/>
      <c r="T43" s="46"/>
      <c r="U43" s="46"/>
    </row>
    <row r="44" spans="1:21" ht="33.950000000000003" customHeight="1" x14ac:dyDescent="0.25">
      <c r="A44" s="46"/>
      <c r="B44" s="196"/>
      <c r="C44" s="125" t="s">
        <v>95</v>
      </c>
      <c r="D44" s="124"/>
      <c r="E44" s="127"/>
      <c r="F44" s="86"/>
      <c r="G44" s="86"/>
      <c r="H44" s="86"/>
      <c r="I44" s="86"/>
      <c r="J44" s="87"/>
      <c r="K44" s="87"/>
      <c r="L44" s="87"/>
      <c r="M44" s="87"/>
      <c r="N44" s="46"/>
      <c r="O44" s="46"/>
      <c r="P44" s="46"/>
      <c r="Q44" s="46"/>
      <c r="R44" s="46"/>
      <c r="S44" s="46"/>
      <c r="T44" s="46"/>
      <c r="U44" s="46"/>
    </row>
    <row r="45" spans="1:21" ht="33.950000000000003" customHeight="1" x14ac:dyDescent="0.25">
      <c r="A45" s="46"/>
      <c r="B45" s="88" t="s">
        <v>96</v>
      </c>
      <c r="C45" s="83" t="s">
        <v>97</v>
      </c>
      <c r="D45" s="84"/>
      <c r="E45" s="86"/>
      <c r="F45" s="86"/>
      <c r="G45" s="86"/>
      <c r="H45" s="86"/>
      <c r="I45" s="86"/>
      <c r="J45" s="87"/>
      <c r="K45" s="87"/>
      <c r="L45" s="87"/>
      <c r="M45" s="87"/>
      <c r="N45" s="46"/>
      <c r="O45" s="46"/>
      <c r="P45" s="46"/>
      <c r="Q45" s="46"/>
      <c r="R45" s="46"/>
      <c r="S45" s="46"/>
      <c r="T45" s="46"/>
      <c r="U45" s="46"/>
    </row>
    <row r="46" spans="1:21" ht="33.950000000000003" customHeight="1" x14ac:dyDescent="0.25">
      <c r="A46" s="46"/>
      <c r="B46" s="88" t="s">
        <v>98</v>
      </c>
      <c r="C46" s="83" t="s">
        <v>99</v>
      </c>
      <c r="D46" s="84"/>
      <c r="E46" s="86"/>
      <c r="F46" s="86"/>
      <c r="G46" s="86"/>
      <c r="H46" s="86"/>
      <c r="I46" s="86"/>
      <c r="J46" s="87"/>
      <c r="K46" s="87"/>
      <c r="L46" s="87"/>
      <c r="M46" s="87"/>
      <c r="N46" s="46"/>
      <c r="O46" s="46"/>
      <c r="P46" s="46"/>
      <c r="Q46" s="46"/>
      <c r="R46" s="46"/>
      <c r="S46" s="46"/>
      <c r="T46" s="46"/>
      <c r="U46" s="46"/>
    </row>
    <row r="47" spans="1:21" ht="18.75" customHeight="1" x14ac:dyDescent="0.25">
      <c r="B47" s="88" t="s">
        <v>100</v>
      </c>
      <c r="C47" s="83" t="s">
        <v>101</v>
      </c>
      <c r="D47" s="84"/>
      <c r="E47" s="89"/>
      <c r="F47" s="89"/>
      <c r="G47" s="89"/>
      <c r="H47" s="89"/>
      <c r="I47" s="89"/>
      <c r="J47" s="90"/>
      <c r="K47" s="90"/>
      <c r="L47" s="90"/>
      <c r="M47" s="90"/>
    </row>
    <row r="48" spans="1:21" x14ac:dyDescent="0.25">
      <c r="B48" s="90"/>
      <c r="C48" s="90"/>
      <c r="D48" s="90"/>
      <c r="E48" s="90"/>
      <c r="F48" s="90"/>
      <c r="G48" s="90"/>
      <c r="H48" s="90"/>
      <c r="I48" s="90"/>
      <c r="J48" s="90"/>
      <c r="K48" s="90"/>
      <c r="L48" s="90"/>
      <c r="M48" s="90"/>
    </row>
    <row r="49" spans="1:70" x14ac:dyDescent="0.25">
      <c r="B49" s="90"/>
      <c r="C49" s="90"/>
      <c r="D49" s="90"/>
      <c r="E49" s="90"/>
      <c r="F49" s="90"/>
      <c r="G49" s="90"/>
      <c r="H49" s="90"/>
      <c r="I49" s="90"/>
      <c r="J49" s="90"/>
      <c r="K49" s="90"/>
      <c r="L49" s="90"/>
      <c r="M49" s="90"/>
    </row>
    <row r="50" spans="1:70" x14ac:dyDescent="0.25">
      <c r="B50" s="90"/>
      <c r="C50" s="90"/>
      <c r="D50" s="90"/>
      <c r="E50" s="90"/>
      <c r="F50" s="90"/>
      <c r="G50" s="90"/>
      <c r="H50" s="90"/>
      <c r="I50" s="90"/>
      <c r="J50" s="90"/>
      <c r="K50" s="90"/>
      <c r="L50" s="90"/>
      <c r="M50" s="90"/>
    </row>
    <row r="51" spans="1:70" x14ac:dyDescent="0.25">
      <c r="B51" s="90"/>
      <c r="C51" s="90"/>
      <c r="D51" s="90"/>
      <c r="E51" s="90"/>
      <c r="F51" s="90"/>
      <c r="G51" s="90"/>
      <c r="H51" s="90"/>
      <c r="I51" s="90"/>
      <c r="J51" s="90"/>
      <c r="K51" s="90"/>
      <c r="L51" s="90"/>
      <c r="M51" s="90"/>
    </row>
    <row r="52" spans="1:70" x14ac:dyDescent="0.25">
      <c r="B52" s="90"/>
      <c r="C52" s="90"/>
      <c r="D52" s="90"/>
      <c r="E52" s="90"/>
      <c r="F52" s="90"/>
      <c r="G52" s="90"/>
      <c r="H52" s="90"/>
      <c r="I52" s="90"/>
      <c r="J52" s="90"/>
      <c r="K52" s="90"/>
      <c r="L52" s="90"/>
      <c r="M52" s="90"/>
    </row>
    <row r="53" spans="1:70" x14ac:dyDescent="0.25">
      <c r="B53" s="90"/>
      <c r="C53" s="90"/>
      <c r="D53" s="90"/>
      <c r="E53" s="90"/>
      <c r="F53" s="90"/>
      <c r="G53" s="90"/>
      <c r="H53" s="90"/>
      <c r="I53" s="90"/>
      <c r="J53" s="90"/>
      <c r="K53" s="90"/>
      <c r="L53" s="90"/>
      <c r="M53" s="90"/>
    </row>
    <row r="54" spans="1:70" x14ac:dyDescent="0.25">
      <c r="B54" s="90"/>
      <c r="C54" s="90"/>
      <c r="D54" s="90"/>
      <c r="E54" s="90"/>
      <c r="F54" s="90"/>
      <c r="G54" s="90"/>
      <c r="H54" s="90"/>
      <c r="I54" s="90"/>
      <c r="J54" s="90"/>
      <c r="K54" s="90"/>
      <c r="L54" s="90"/>
      <c r="M54" s="90"/>
    </row>
    <row r="55" spans="1:70" ht="45" customHeight="1" x14ac:dyDescent="0.25">
      <c r="A55" s="91" t="s">
        <v>102</v>
      </c>
      <c r="B55" s="91" t="s">
        <v>103</v>
      </c>
      <c r="C55" s="91" t="s">
        <v>43</v>
      </c>
      <c r="D55" s="91" t="s">
        <v>104</v>
      </c>
      <c r="E55" s="91" t="s">
        <v>105</v>
      </c>
      <c r="F55" s="91" t="s">
        <v>106</v>
      </c>
      <c r="G55" s="91" t="s">
        <v>107</v>
      </c>
      <c r="H55" s="91" t="s">
        <v>108</v>
      </c>
      <c r="I55" s="91" t="s">
        <v>109</v>
      </c>
      <c r="J55" s="91" t="s">
        <v>110</v>
      </c>
      <c r="K55" s="91" t="s">
        <v>111</v>
      </c>
      <c r="L55" s="91" t="s">
        <v>112</v>
      </c>
      <c r="M55" s="91" t="s">
        <v>113</v>
      </c>
      <c r="N55" s="91" t="s">
        <v>114</v>
      </c>
      <c r="O55" s="91" t="s">
        <v>115</v>
      </c>
      <c r="P55" s="91" t="s">
        <v>116</v>
      </c>
      <c r="Q55" s="91" t="s">
        <v>117</v>
      </c>
      <c r="R55" s="91" t="s">
        <v>118</v>
      </c>
      <c r="S55" s="91" t="s">
        <v>119</v>
      </c>
      <c r="T55" s="91" t="s">
        <v>120</v>
      </c>
      <c r="U55" s="91" t="s">
        <v>121</v>
      </c>
      <c r="V55" s="91" t="s">
        <v>122</v>
      </c>
      <c r="W55" s="91" t="s">
        <v>123</v>
      </c>
      <c r="X55" s="91" t="s">
        <v>124</v>
      </c>
      <c r="Y55" s="91" t="s">
        <v>125</v>
      </c>
      <c r="Z55" s="91" t="s">
        <v>126</v>
      </c>
      <c r="AA55" s="91" t="s">
        <v>127</v>
      </c>
      <c r="AB55" s="91" t="s">
        <v>128</v>
      </c>
      <c r="AC55" s="91" t="s">
        <v>129</v>
      </c>
      <c r="AD55" s="91" t="s">
        <v>130</v>
      </c>
      <c r="AE55" s="91" t="s">
        <v>131</v>
      </c>
      <c r="AF55" s="91" t="s">
        <v>132</v>
      </c>
      <c r="AG55" s="91" t="s">
        <v>133</v>
      </c>
      <c r="AH55" s="91" t="s">
        <v>134</v>
      </c>
      <c r="AI55" s="91" t="s">
        <v>135</v>
      </c>
      <c r="AJ55" s="91" t="s">
        <v>136</v>
      </c>
      <c r="AK55" s="91" t="s">
        <v>137</v>
      </c>
      <c r="AL55" s="91" t="s">
        <v>138</v>
      </c>
      <c r="AM55" s="91" t="s">
        <v>139</v>
      </c>
      <c r="AN55" s="91" t="s">
        <v>140</v>
      </c>
      <c r="AO55" s="91" t="s">
        <v>141</v>
      </c>
      <c r="AP55" s="91" t="s">
        <v>142</v>
      </c>
      <c r="AQ55" s="91" t="s">
        <v>143</v>
      </c>
      <c r="AR55" s="91" t="s">
        <v>144</v>
      </c>
      <c r="AS55" s="91" t="s">
        <v>145</v>
      </c>
      <c r="AT55" s="91" t="s">
        <v>146</v>
      </c>
      <c r="AU55" s="91" t="s">
        <v>147</v>
      </c>
      <c r="AV55" s="91" t="s">
        <v>148</v>
      </c>
      <c r="AW55" s="91" t="s">
        <v>149</v>
      </c>
      <c r="AX55" s="91" t="s">
        <v>150</v>
      </c>
      <c r="AY55" s="91" t="s">
        <v>151</v>
      </c>
      <c r="AZ55" s="91" t="s">
        <v>152</v>
      </c>
      <c r="BA55" s="91" t="s">
        <v>153</v>
      </c>
      <c r="BB55" s="91" t="s">
        <v>154</v>
      </c>
      <c r="BC55" s="91" t="s">
        <v>155</v>
      </c>
      <c r="BD55" s="91" t="s">
        <v>156</v>
      </c>
      <c r="BE55" s="91" t="s">
        <v>157</v>
      </c>
      <c r="BF55" s="91" t="s">
        <v>158</v>
      </c>
      <c r="BG55" s="91" t="s">
        <v>159</v>
      </c>
      <c r="BH55" s="91" t="s">
        <v>160</v>
      </c>
      <c r="BI55" s="91" t="s">
        <v>161</v>
      </c>
      <c r="BJ55" s="91" t="s">
        <v>162</v>
      </c>
      <c r="BK55" s="91" t="s">
        <v>163</v>
      </c>
      <c r="BL55" s="92" t="s">
        <v>164</v>
      </c>
      <c r="BM55" s="92" t="s">
        <v>165</v>
      </c>
      <c r="BN55" s="92" t="s">
        <v>166</v>
      </c>
      <c r="BO55" s="92" t="s">
        <v>167</v>
      </c>
      <c r="BP55" s="92" t="s">
        <v>168</v>
      </c>
      <c r="BQ55" s="92" t="s">
        <v>169</v>
      </c>
      <c r="BR55" s="92" t="s">
        <v>170</v>
      </c>
    </row>
    <row r="56" spans="1:70" ht="21" customHeight="1" x14ac:dyDescent="0.25">
      <c r="A56" s="136">
        <v>1</v>
      </c>
      <c r="B56" s="136" t="s">
        <v>1429</v>
      </c>
      <c r="C56" s="136" t="s">
        <v>1430</v>
      </c>
      <c r="D56" s="136" t="s">
        <v>1431</v>
      </c>
      <c r="E56" s="136" t="s">
        <v>1432</v>
      </c>
      <c r="F56" s="136" t="s">
        <v>1433</v>
      </c>
      <c r="G56" s="136" t="s">
        <v>1434</v>
      </c>
      <c r="H56" s="136" t="s">
        <v>1435</v>
      </c>
      <c r="I56" s="136" t="s">
        <v>1436</v>
      </c>
      <c r="J56" s="136" t="s">
        <v>1437</v>
      </c>
      <c r="K56" s="136" t="s">
        <v>1438</v>
      </c>
      <c r="L56" s="136" t="s">
        <v>1439</v>
      </c>
      <c r="M56" s="136" t="s">
        <v>1440</v>
      </c>
      <c r="N56" s="136" t="s">
        <v>1441</v>
      </c>
      <c r="O56" s="136" t="s">
        <v>1442</v>
      </c>
      <c r="P56" s="136" t="s">
        <v>1443</v>
      </c>
      <c r="Q56" s="136">
        <v>4</v>
      </c>
      <c r="R56" s="136" t="s">
        <v>1444</v>
      </c>
      <c r="S56" s="136" t="s">
        <v>1445</v>
      </c>
      <c r="T56" s="136" t="s">
        <v>1446</v>
      </c>
      <c r="U56" s="136" t="s">
        <v>841</v>
      </c>
      <c r="V56" s="136" t="s">
        <v>1447</v>
      </c>
      <c r="W56" s="136" t="s">
        <v>1448</v>
      </c>
      <c r="X56" s="136" t="s">
        <v>1449</v>
      </c>
      <c r="Y56" s="136">
        <v>3</v>
      </c>
      <c r="Z56" s="136" t="s">
        <v>1450</v>
      </c>
      <c r="AA56" s="136" t="s">
        <v>1451</v>
      </c>
      <c r="AB56" s="136" t="s">
        <v>1452</v>
      </c>
      <c r="AC56" s="136" t="s">
        <v>1451</v>
      </c>
      <c r="AD56" s="136" t="s">
        <v>1450</v>
      </c>
      <c r="AE56" s="136" t="s">
        <v>607</v>
      </c>
      <c r="AF56" s="136" t="s">
        <v>1453</v>
      </c>
      <c r="AG56" s="136">
        <v>3</v>
      </c>
      <c r="AH56" s="136" t="s">
        <v>332</v>
      </c>
      <c r="AI56" s="136" t="s">
        <v>1014</v>
      </c>
      <c r="AJ56" s="136" t="s">
        <v>1454</v>
      </c>
      <c r="AK56" s="136" t="s">
        <v>1014</v>
      </c>
      <c r="AL56" s="136" t="s">
        <v>332</v>
      </c>
      <c r="AM56" s="136" t="s">
        <v>606</v>
      </c>
      <c r="AN56" s="136" t="s">
        <v>1455</v>
      </c>
      <c r="AO56" s="136">
        <v>4</v>
      </c>
      <c r="AP56" s="136" t="s">
        <v>238</v>
      </c>
      <c r="AQ56" s="136" t="s">
        <v>1016</v>
      </c>
      <c r="AR56" s="136" t="s">
        <v>375</v>
      </c>
      <c r="AS56" s="136" t="s">
        <v>1456</v>
      </c>
      <c r="AT56" s="136" t="s">
        <v>238</v>
      </c>
      <c r="AU56" s="136" t="s">
        <v>375</v>
      </c>
      <c r="AV56" s="136" t="s">
        <v>1457</v>
      </c>
      <c r="AW56" s="136">
        <v>3</v>
      </c>
      <c r="AX56" s="136" t="s">
        <v>1084</v>
      </c>
      <c r="AY56" s="136" t="s">
        <v>1458</v>
      </c>
      <c r="AZ56" s="136" t="s">
        <v>1459</v>
      </c>
      <c r="BA56" s="136" t="s">
        <v>1084</v>
      </c>
      <c r="BB56" s="136" t="s">
        <v>1458</v>
      </c>
      <c r="BC56" s="136" t="s">
        <v>1459</v>
      </c>
      <c r="BD56" s="136" t="s">
        <v>1460</v>
      </c>
      <c r="BE56" s="136">
        <v>3</v>
      </c>
      <c r="BF56" s="136" t="s">
        <v>790</v>
      </c>
      <c r="BG56" s="136" t="s">
        <v>1461</v>
      </c>
      <c r="BH56" s="136" t="s">
        <v>1462</v>
      </c>
      <c r="BI56" s="136" t="s">
        <v>1463</v>
      </c>
      <c r="BJ56" s="136" t="s">
        <v>1461</v>
      </c>
      <c r="BK56" s="136" t="s">
        <v>1462</v>
      </c>
      <c r="BL56" s="137" t="s">
        <v>1464</v>
      </c>
      <c r="BM56" s="137" t="s">
        <v>1465</v>
      </c>
      <c r="BN56" s="137" t="s">
        <v>1466</v>
      </c>
      <c r="BO56" s="137" t="s">
        <v>1467</v>
      </c>
      <c r="BP56" s="137" t="s">
        <v>1468</v>
      </c>
      <c r="BQ56" s="137" t="s">
        <v>1469</v>
      </c>
      <c r="BR56" s="137" t="s">
        <v>1470</v>
      </c>
    </row>
    <row r="57" spans="1:70" ht="21" customHeight="1" x14ac:dyDescent="0.25">
      <c r="A57" s="136">
        <v>2</v>
      </c>
      <c r="B57" s="136" t="s">
        <v>1471</v>
      </c>
      <c r="C57" s="136" t="s">
        <v>1472</v>
      </c>
      <c r="D57" s="136" t="s">
        <v>1473</v>
      </c>
      <c r="E57" s="136" t="s">
        <v>1474</v>
      </c>
      <c r="F57" s="136" t="s">
        <v>1475</v>
      </c>
      <c r="G57" s="136" t="s">
        <v>1476</v>
      </c>
      <c r="H57" s="136" t="s">
        <v>1435</v>
      </c>
      <c r="I57" s="136" t="s">
        <v>1436</v>
      </c>
      <c r="J57" s="136" t="s">
        <v>1477</v>
      </c>
      <c r="K57" s="136" t="s">
        <v>1478</v>
      </c>
      <c r="L57" s="136" t="s">
        <v>1439</v>
      </c>
      <c r="M57" s="136" t="s">
        <v>1440</v>
      </c>
      <c r="N57" s="136" t="s">
        <v>1441</v>
      </c>
      <c r="O57" s="136" t="s">
        <v>1479</v>
      </c>
      <c r="P57" s="136" t="s">
        <v>1480</v>
      </c>
      <c r="Q57" s="136">
        <v>4</v>
      </c>
      <c r="R57" s="136" t="s">
        <v>1481</v>
      </c>
      <c r="S57" s="136" t="s">
        <v>1482</v>
      </c>
      <c r="T57" s="136" t="s">
        <v>1483</v>
      </c>
      <c r="U57" s="136" t="s">
        <v>1484</v>
      </c>
      <c r="V57" s="136" t="s">
        <v>1485</v>
      </c>
      <c r="W57" s="136" t="s">
        <v>1486</v>
      </c>
      <c r="X57" s="136" t="s">
        <v>1449</v>
      </c>
      <c r="Y57" s="136">
        <v>3</v>
      </c>
      <c r="Z57" s="136" t="s">
        <v>1450</v>
      </c>
      <c r="AA57" s="136" t="s">
        <v>1451</v>
      </c>
      <c r="AB57" s="136" t="s">
        <v>1452</v>
      </c>
      <c r="AC57" s="136" t="s">
        <v>1451</v>
      </c>
      <c r="AD57" s="136" t="s">
        <v>1450</v>
      </c>
      <c r="AE57" s="136" t="s">
        <v>607</v>
      </c>
      <c r="AF57" s="136" t="s">
        <v>1453</v>
      </c>
      <c r="AG57" s="136">
        <v>3</v>
      </c>
      <c r="AH57" s="136" t="s">
        <v>332</v>
      </c>
      <c r="AI57" s="136" t="s">
        <v>1014</v>
      </c>
      <c r="AJ57" s="136" t="s">
        <v>1454</v>
      </c>
      <c r="AK57" s="136" t="s">
        <v>1014</v>
      </c>
      <c r="AL57" s="136" t="s">
        <v>332</v>
      </c>
      <c r="AM57" s="136" t="s">
        <v>606</v>
      </c>
      <c r="AN57" s="136" t="s">
        <v>1455</v>
      </c>
      <c r="AO57" s="136">
        <v>4</v>
      </c>
      <c r="AP57" s="136" t="s">
        <v>238</v>
      </c>
      <c r="AQ57" s="136" t="s">
        <v>1016</v>
      </c>
      <c r="AR57" s="136" t="s">
        <v>375</v>
      </c>
      <c r="AS57" s="136" t="s">
        <v>1456</v>
      </c>
      <c r="AT57" s="136" t="s">
        <v>238</v>
      </c>
      <c r="AU57" s="136" t="s">
        <v>375</v>
      </c>
      <c r="AV57" s="136" t="s">
        <v>1457</v>
      </c>
      <c r="AW57" s="136">
        <v>3</v>
      </c>
      <c r="AX57" s="136" t="s">
        <v>1084</v>
      </c>
      <c r="AY57" s="136" t="s">
        <v>1458</v>
      </c>
      <c r="AZ57" s="136" t="s">
        <v>1459</v>
      </c>
      <c r="BA57" s="136" t="s">
        <v>1084</v>
      </c>
      <c r="BB57" s="136" t="s">
        <v>1458</v>
      </c>
      <c r="BC57" s="136" t="s">
        <v>1459</v>
      </c>
      <c r="BD57" s="136" t="s">
        <v>1460</v>
      </c>
      <c r="BE57" s="136">
        <v>3</v>
      </c>
      <c r="BF57" s="136" t="s">
        <v>790</v>
      </c>
      <c r="BG57" s="136" t="s">
        <v>1461</v>
      </c>
      <c r="BH57" s="136" t="s">
        <v>1462</v>
      </c>
      <c r="BI57" s="136" t="s">
        <v>1463</v>
      </c>
      <c r="BJ57" s="136" t="s">
        <v>1461</v>
      </c>
      <c r="BK57" s="136" t="s">
        <v>1462</v>
      </c>
      <c r="BL57" s="137" t="s">
        <v>1487</v>
      </c>
      <c r="BM57" s="137" t="s">
        <v>1488</v>
      </c>
      <c r="BN57" s="137" t="s">
        <v>1489</v>
      </c>
      <c r="BO57" s="137" t="s">
        <v>1490</v>
      </c>
      <c r="BP57" s="137" t="s">
        <v>1491</v>
      </c>
      <c r="BQ57" s="137" t="s">
        <v>1492</v>
      </c>
      <c r="BR57" s="137" t="s">
        <v>1470</v>
      </c>
    </row>
    <row r="58" spans="1:70" ht="21" customHeight="1" x14ac:dyDescent="0.25">
      <c r="A58" s="136">
        <v>3</v>
      </c>
      <c r="B58" s="136" t="s">
        <v>1493</v>
      </c>
      <c r="C58" s="136" t="s">
        <v>1494</v>
      </c>
      <c r="D58" s="136" t="s">
        <v>1495</v>
      </c>
      <c r="E58" s="136" t="s">
        <v>1496</v>
      </c>
      <c r="F58" s="136" t="s">
        <v>1497</v>
      </c>
      <c r="G58" s="136" t="s">
        <v>1498</v>
      </c>
      <c r="H58" s="136" t="s">
        <v>1435</v>
      </c>
      <c r="I58" s="136" t="s">
        <v>1436</v>
      </c>
      <c r="J58" s="136" t="s">
        <v>1499</v>
      </c>
      <c r="K58" s="136" t="s">
        <v>1500</v>
      </c>
      <c r="L58" s="136" t="s">
        <v>1439</v>
      </c>
      <c r="M58" s="136" t="s">
        <v>1440</v>
      </c>
      <c r="N58" s="136" t="s">
        <v>1441</v>
      </c>
      <c r="O58" s="136" t="s">
        <v>1501</v>
      </c>
      <c r="P58" s="136" t="s">
        <v>1502</v>
      </c>
      <c r="Q58" s="136">
        <v>4</v>
      </c>
      <c r="R58" s="136" t="s">
        <v>1503</v>
      </c>
      <c r="S58" s="136" t="s">
        <v>1504</v>
      </c>
      <c r="T58" s="136" t="s">
        <v>1505</v>
      </c>
      <c r="U58" s="136" t="s">
        <v>1506</v>
      </c>
      <c r="V58" s="136" t="s">
        <v>1507</v>
      </c>
      <c r="W58" s="136" t="s">
        <v>1099</v>
      </c>
      <c r="X58" s="136" t="s">
        <v>1449</v>
      </c>
      <c r="Y58" s="136">
        <v>3</v>
      </c>
      <c r="Z58" s="136" t="s">
        <v>1450</v>
      </c>
      <c r="AA58" s="136" t="s">
        <v>1451</v>
      </c>
      <c r="AB58" s="136" t="s">
        <v>1452</v>
      </c>
      <c r="AC58" s="136" t="s">
        <v>1451</v>
      </c>
      <c r="AD58" s="136" t="s">
        <v>1450</v>
      </c>
      <c r="AE58" s="136" t="s">
        <v>607</v>
      </c>
      <c r="AF58" s="136" t="s">
        <v>1453</v>
      </c>
      <c r="AG58" s="136">
        <v>3</v>
      </c>
      <c r="AH58" s="136" t="s">
        <v>332</v>
      </c>
      <c r="AI58" s="136" t="s">
        <v>1014</v>
      </c>
      <c r="AJ58" s="136" t="s">
        <v>1454</v>
      </c>
      <c r="AK58" s="136" t="s">
        <v>1014</v>
      </c>
      <c r="AL58" s="136" t="s">
        <v>332</v>
      </c>
      <c r="AM58" s="136" t="s">
        <v>606</v>
      </c>
      <c r="AN58" s="136" t="s">
        <v>1455</v>
      </c>
      <c r="AO58" s="136">
        <v>4</v>
      </c>
      <c r="AP58" s="136" t="s">
        <v>238</v>
      </c>
      <c r="AQ58" s="136" t="s">
        <v>1016</v>
      </c>
      <c r="AR58" s="136" t="s">
        <v>375</v>
      </c>
      <c r="AS58" s="136" t="s">
        <v>1456</v>
      </c>
      <c r="AT58" s="136" t="s">
        <v>238</v>
      </c>
      <c r="AU58" s="136" t="s">
        <v>375</v>
      </c>
      <c r="AV58" s="136" t="s">
        <v>1457</v>
      </c>
      <c r="AW58" s="136">
        <v>3</v>
      </c>
      <c r="AX58" s="136" t="s">
        <v>1084</v>
      </c>
      <c r="AY58" s="136" t="s">
        <v>1458</v>
      </c>
      <c r="AZ58" s="136" t="s">
        <v>1459</v>
      </c>
      <c r="BA58" s="136" t="s">
        <v>1084</v>
      </c>
      <c r="BB58" s="136" t="s">
        <v>1458</v>
      </c>
      <c r="BC58" s="136" t="s">
        <v>1459</v>
      </c>
      <c r="BD58" s="136" t="s">
        <v>1460</v>
      </c>
      <c r="BE58" s="136">
        <v>3</v>
      </c>
      <c r="BF58" s="136" t="s">
        <v>790</v>
      </c>
      <c r="BG58" s="136" t="s">
        <v>1461</v>
      </c>
      <c r="BH58" s="136" t="s">
        <v>1462</v>
      </c>
      <c r="BI58" s="136" t="s">
        <v>1463</v>
      </c>
      <c r="BJ58" s="136" t="s">
        <v>1461</v>
      </c>
      <c r="BK58" s="136" t="s">
        <v>1462</v>
      </c>
      <c r="BL58" s="137" t="s">
        <v>1487</v>
      </c>
      <c r="BM58" s="137" t="s">
        <v>1508</v>
      </c>
      <c r="BN58" s="137" t="s">
        <v>1489</v>
      </c>
      <c r="BO58" s="137" t="s">
        <v>1509</v>
      </c>
      <c r="BP58" s="137" t="s">
        <v>1510</v>
      </c>
      <c r="BQ58" s="137" t="s">
        <v>1511</v>
      </c>
      <c r="BR58" s="137" t="s">
        <v>1470</v>
      </c>
    </row>
    <row r="59" spans="1:70" ht="21" customHeight="1" x14ac:dyDescent="0.25">
      <c r="A59" s="136">
        <v>4</v>
      </c>
      <c r="B59" s="136" t="s">
        <v>1512</v>
      </c>
      <c r="C59" s="136" t="s">
        <v>1513</v>
      </c>
      <c r="D59" s="136" t="s">
        <v>1514</v>
      </c>
      <c r="E59" s="136" t="s">
        <v>1515</v>
      </c>
      <c r="F59" s="136" t="s">
        <v>1516</v>
      </c>
      <c r="G59" s="136" t="s">
        <v>1517</v>
      </c>
      <c r="H59" s="136" t="s">
        <v>1435</v>
      </c>
      <c r="I59" s="136" t="s">
        <v>1436</v>
      </c>
      <c r="J59" s="136" t="s">
        <v>1518</v>
      </c>
      <c r="K59" s="136" t="s">
        <v>1519</v>
      </c>
      <c r="L59" s="136" t="s">
        <v>1439</v>
      </c>
      <c r="M59" s="136" t="s">
        <v>1440</v>
      </c>
      <c r="N59" s="136" t="s">
        <v>1441</v>
      </c>
      <c r="O59" s="136" t="s">
        <v>1520</v>
      </c>
      <c r="P59" s="136" t="s">
        <v>1521</v>
      </c>
      <c r="Q59" s="136">
        <v>4</v>
      </c>
      <c r="R59" s="136" t="s">
        <v>1522</v>
      </c>
      <c r="S59" s="136" t="s">
        <v>1523</v>
      </c>
      <c r="T59" s="136" t="s">
        <v>1524</v>
      </c>
      <c r="U59" s="136" t="s">
        <v>1525</v>
      </c>
      <c r="V59" s="136" t="s">
        <v>441</v>
      </c>
      <c r="W59" s="136" t="s">
        <v>1522</v>
      </c>
      <c r="X59" s="136" t="s">
        <v>1449</v>
      </c>
      <c r="Y59" s="136">
        <v>3</v>
      </c>
      <c r="Z59" s="136" t="s">
        <v>1450</v>
      </c>
      <c r="AA59" s="136" t="s">
        <v>1451</v>
      </c>
      <c r="AB59" s="136" t="s">
        <v>1452</v>
      </c>
      <c r="AC59" s="136" t="s">
        <v>1451</v>
      </c>
      <c r="AD59" s="136" t="s">
        <v>1450</v>
      </c>
      <c r="AE59" s="136" t="s">
        <v>607</v>
      </c>
      <c r="AF59" s="136" t="s">
        <v>1453</v>
      </c>
      <c r="AG59" s="136">
        <v>3</v>
      </c>
      <c r="AH59" s="136" t="s">
        <v>332</v>
      </c>
      <c r="AI59" s="136" t="s">
        <v>1014</v>
      </c>
      <c r="AJ59" s="136" t="s">
        <v>1454</v>
      </c>
      <c r="AK59" s="136" t="s">
        <v>1014</v>
      </c>
      <c r="AL59" s="136" t="s">
        <v>332</v>
      </c>
      <c r="AM59" s="136" t="s">
        <v>606</v>
      </c>
      <c r="AN59" s="136" t="s">
        <v>1455</v>
      </c>
      <c r="AO59" s="136">
        <v>4</v>
      </c>
      <c r="AP59" s="136" t="s">
        <v>238</v>
      </c>
      <c r="AQ59" s="136" t="s">
        <v>1016</v>
      </c>
      <c r="AR59" s="136" t="s">
        <v>375</v>
      </c>
      <c r="AS59" s="136" t="s">
        <v>1456</v>
      </c>
      <c r="AT59" s="136" t="s">
        <v>238</v>
      </c>
      <c r="AU59" s="136" t="s">
        <v>375</v>
      </c>
      <c r="AV59" s="136" t="s">
        <v>1457</v>
      </c>
      <c r="AW59" s="136">
        <v>3</v>
      </c>
      <c r="AX59" s="136" t="s">
        <v>1084</v>
      </c>
      <c r="AY59" s="136" t="s">
        <v>1458</v>
      </c>
      <c r="AZ59" s="136" t="s">
        <v>1459</v>
      </c>
      <c r="BA59" s="136" t="s">
        <v>1084</v>
      </c>
      <c r="BB59" s="136" t="s">
        <v>1458</v>
      </c>
      <c r="BC59" s="136" t="s">
        <v>1459</v>
      </c>
      <c r="BD59" s="136" t="s">
        <v>1460</v>
      </c>
      <c r="BE59" s="136">
        <v>3</v>
      </c>
      <c r="BF59" s="136" t="s">
        <v>790</v>
      </c>
      <c r="BG59" s="136" t="s">
        <v>1461</v>
      </c>
      <c r="BH59" s="136" t="s">
        <v>1462</v>
      </c>
      <c r="BI59" s="136" t="s">
        <v>1463</v>
      </c>
      <c r="BJ59" s="136" t="s">
        <v>1461</v>
      </c>
      <c r="BK59" s="136" t="s">
        <v>1462</v>
      </c>
      <c r="BL59" s="137" t="s">
        <v>1487</v>
      </c>
      <c r="BM59" s="137" t="s">
        <v>1526</v>
      </c>
      <c r="BN59" s="137" t="s">
        <v>1489</v>
      </c>
      <c r="BO59" s="137" t="s">
        <v>1527</v>
      </c>
      <c r="BP59" s="137" t="s">
        <v>1528</v>
      </c>
      <c r="BQ59" s="137" t="s">
        <v>1529</v>
      </c>
      <c r="BR59" s="137" t="s">
        <v>1470</v>
      </c>
    </row>
    <row r="60" spans="1:70" ht="21" customHeight="1" x14ac:dyDescent="0.25">
      <c r="A60" s="136">
        <v>5</v>
      </c>
      <c r="B60" s="136" t="s">
        <v>1530</v>
      </c>
      <c r="C60" s="136" t="s">
        <v>1531</v>
      </c>
      <c r="D60" s="136" t="s">
        <v>1532</v>
      </c>
      <c r="E60" s="136" t="s">
        <v>1533</v>
      </c>
      <c r="F60" s="136" t="s">
        <v>1534</v>
      </c>
      <c r="G60" s="136" t="s">
        <v>1535</v>
      </c>
      <c r="H60" s="136" t="s">
        <v>1435</v>
      </c>
      <c r="I60" s="136" t="s">
        <v>1436</v>
      </c>
      <c r="J60" s="136" t="s">
        <v>1536</v>
      </c>
      <c r="K60" s="136" t="s">
        <v>1537</v>
      </c>
      <c r="L60" s="136" t="s">
        <v>1439</v>
      </c>
      <c r="M60" s="136" t="s">
        <v>1440</v>
      </c>
      <c r="N60" s="136" t="s">
        <v>1441</v>
      </c>
      <c r="O60" s="136" t="s">
        <v>1538</v>
      </c>
      <c r="P60" s="136" t="s">
        <v>1539</v>
      </c>
      <c r="Q60" s="136">
        <v>4</v>
      </c>
      <c r="R60" s="136" t="s">
        <v>1540</v>
      </c>
      <c r="S60" s="136" t="s">
        <v>1541</v>
      </c>
      <c r="T60" s="136" t="s">
        <v>1542</v>
      </c>
      <c r="U60" s="136" t="s">
        <v>1543</v>
      </c>
      <c r="V60" s="136" t="s">
        <v>1544</v>
      </c>
      <c r="W60" s="136" t="s">
        <v>1545</v>
      </c>
      <c r="X60" s="136" t="s">
        <v>1449</v>
      </c>
      <c r="Y60" s="136">
        <v>3</v>
      </c>
      <c r="Z60" s="136" t="s">
        <v>1450</v>
      </c>
      <c r="AA60" s="136" t="s">
        <v>1451</v>
      </c>
      <c r="AB60" s="136" t="s">
        <v>1452</v>
      </c>
      <c r="AC60" s="136" t="s">
        <v>1451</v>
      </c>
      <c r="AD60" s="136" t="s">
        <v>1450</v>
      </c>
      <c r="AE60" s="136" t="s">
        <v>607</v>
      </c>
      <c r="AF60" s="136" t="s">
        <v>1453</v>
      </c>
      <c r="AG60" s="136">
        <v>3</v>
      </c>
      <c r="AH60" s="136" t="s">
        <v>332</v>
      </c>
      <c r="AI60" s="136" t="s">
        <v>1014</v>
      </c>
      <c r="AJ60" s="136" t="s">
        <v>1454</v>
      </c>
      <c r="AK60" s="136" t="s">
        <v>1014</v>
      </c>
      <c r="AL60" s="136" t="s">
        <v>332</v>
      </c>
      <c r="AM60" s="136" t="s">
        <v>606</v>
      </c>
      <c r="AN60" s="136" t="s">
        <v>1455</v>
      </c>
      <c r="AO60" s="136">
        <v>4</v>
      </c>
      <c r="AP60" s="136" t="s">
        <v>238</v>
      </c>
      <c r="AQ60" s="136" t="s">
        <v>1016</v>
      </c>
      <c r="AR60" s="136" t="s">
        <v>375</v>
      </c>
      <c r="AS60" s="136" t="s">
        <v>1456</v>
      </c>
      <c r="AT60" s="136" t="s">
        <v>238</v>
      </c>
      <c r="AU60" s="136" t="s">
        <v>375</v>
      </c>
      <c r="AV60" s="136" t="s">
        <v>1457</v>
      </c>
      <c r="AW60" s="136">
        <v>3</v>
      </c>
      <c r="AX60" s="136" t="s">
        <v>1084</v>
      </c>
      <c r="AY60" s="136" t="s">
        <v>1458</v>
      </c>
      <c r="AZ60" s="136" t="s">
        <v>1459</v>
      </c>
      <c r="BA60" s="136" t="s">
        <v>1084</v>
      </c>
      <c r="BB60" s="136" t="s">
        <v>1458</v>
      </c>
      <c r="BC60" s="136" t="s">
        <v>1459</v>
      </c>
      <c r="BD60" s="136" t="s">
        <v>1460</v>
      </c>
      <c r="BE60" s="136">
        <v>3</v>
      </c>
      <c r="BF60" s="136" t="s">
        <v>790</v>
      </c>
      <c r="BG60" s="136" t="s">
        <v>1461</v>
      </c>
      <c r="BH60" s="136" t="s">
        <v>1462</v>
      </c>
      <c r="BI60" s="136" t="s">
        <v>1463</v>
      </c>
      <c r="BJ60" s="136" t="s">
        <v>1461</v>
      </c>
      <c r="BK60" s="136" t="s">
        <v>1462</v>
      </c>
      <c r="BL60" s="137" t="s">
        <v>1487</v>
      </c>
      <c r="BM60" s="137" t="s">
        <v>1546</v>
      </c>
      <c r="BN60" s="137" t="s">
        <v>1489</v>
      </c>
      <c r="BO60" s="137" t="s">
        <v>1547</v>
      </c>
      <c r="BP60" s="137" t="s">
        <v>1548</v>
      </c>
      <c r="BQ60" s="137" t="s">
        <v>1549</v>
      </c>
      <c r="BR60" s="137" t="s">
        <v>1470</v>
      </c>
    </row>
    <row r="61" spans="1:70" ht="21" customHeight="1" x14ac:dyDescent="0.25">
      <c r="A61" s="136">
        <v>6</v>
      </c>
      <c r="B61" s="136" t="s">
        <v>1550</v>
      </c>
      <c r="C61" s="136" t="s">
        <v>1551</v>
      </c>
      <c r="D61" s="136" t="s">
        <v>1552</v>
      </c>
      <c r="E61" s="136" t="s">
        <v>1553</v>
      </c>
      <c r="F61" s="136" t="s">
        <v>1554</v>
      </c>
      <c r="G61" s="136" t="s">
        <v>1555</v>
      </c>
      <c r="H61" s="136" t="s">
        <v>1435</v>
      </c>
      <c r="I61" s="136" t="s">
        <v>1436</v>
      </c>
      <c r="J61" s="136" t="s">
        <v>1556</v>
      </c>
      <c r="K61" s="136" t="s">
        <v>1557</v>
      </c>
      <c r="L61" s="136" t="s">
        <v>1439</v>
      </c>
      <c r="M61" s="136" t="s">
        <v>1440</v>
      </c>
      <c r="N61" s="136" t="s">
        <v>1441</v>
      </c>
      <c r="O61" s="136" t="s">
        <v>1558</v>
      </c>
      <c r="P61" s="136" t="s">
        <v>1559</v>
      </c>
      <c r="Q61" s="136">
        <v>4</v>
      </c>
      <c r="R61" s="136" t="s">
        <v>1560</v>
      </c>
      <c r="S61" s="136" t="s">
        <v>1561</v>
      </c>
      <c r="T61" s="136" t="s">
        <v>1562</v>
      </c>
      <c r="U61" s="136" t="s">
        <v>1563</v>
      </c>
      <c r="V61" s="136" t="s">
        <v>436</v>
      </c>
      <c r="W61" s="136" t="s">
        <v>1560</v>
      </c>
      <c r="X61" s="136" t="s">
        <v>1449</v>
      </c>
      <c r="Y61" s="136">
        <v>3</v>
      </c>
      <c r="Z61" s="136" t="s">
        <v>1450</v>
      </c>
      <c r="AA61" s="136" t="s">
        <v>1451</v>
      </c>
      <c r="AB61" s="136" t="s">
        <v>1452</v>
      </c>
      <c r="AC61" s="136" t="s">
        <v>1451</v>
      </c>
      <c r="AD61" s="136" t="s">
        <v>1450</v>
      </c>
      <c r="AE61" s="136" t="s">
        <v>607</v>
      </c>
      <c r="AF61" s="136" t="s">
        <v>1453</v>
      </c>
      <c r="AG61" s="136">
        <v>3</v>
      </c>
      <c r="AH61" s="136" t="s">
        <v>332</v>
      </c>
      <c r="AI61" s="136" t="s">
        <v>1014</v>
      </c>
      <c r="AJ61" s="136" t="s">
        <v>1454</v>
      </c>
      <c r="AK61" s="136" t="s">
        <v>1014</v>
      </c>
      <c r="AL61" s="136" t="s">
        <v>332</v>
      </c>
      <c r="AM61" s="136" t="s">
        <v>606</v>
      </c>
      <c r="AN61" s="136" t="s">
        <v>1455</v>
      </c>
      <c r="AO61" s="136">
        <v>4</v>
      </c>
      <c r="AP61" s="136" t="s">
        <v>238</v>
      </c>
      <c r="AQ61" s="136" t="s">
        <v>1016</v>
      </c>
      <c r="AR61" s="136" t="s">
        <v>375</v>
      </c>
      <c r="AS61" s="136" t="s">
        <v>1456</v>
      </c>
      <c r="AT61" s="136" t="s">
        <v>238</v>
      </c>
      <c r="AU61" s="136" t="s">
        <v>375</v>
      </c>
      <c r="AV61" s="136" t="s">
        <v>1457</v>
      </c>
      <c r="AW61" s="136">
        <v>3</v>
      </c>
      <c r="AX61" s="136" t="s">
        <v>1084</v>
      </c>
      <c r="AY61" s="136" t="s">
        <v>1458</v>
      </c>
      <c r="AZ61" s="136" t="s">
        <v>1459</v>
      </c>
      <c r="BA61" s="136" t="s">
        <v>1084</v>
      </c>
      <c r="BB61" s="136" t="s">
        <v>1458</v>
      </c>
      <c r="BC61" s="136" t="s">
        <v>1459</v>
      </c>
      <c r="BD61" s="136" t="s">
        <v>1460</v>
      </c>
      <c r="BE61" s="136">
        <v>3</v>
      </c>
      <c r="BF61" s="136" t="s">
        <v>790</v>
      </c>
      <c r="BG61" s="136" t="s">
        <v>1461</v>
      </c>
      <c r="BH61" s="136" t="s">
        <v>1462</v>
      </c>
      <c r="BI61" s="136" t="s">
        <v>1463</v>
      </c>
      <c r="BJ61" s="136" t="s">
        <v>1461</v>
      </c>
      <c r="BK61" s="136" t="s">
        <v>1462</v>
      </c>
      <c r="BL61" s="137" t="s">
        <v>1487</v>
      </c>
      <c r="BM61" s="137" t="s">
        <v>1508</v>
      </c>
      <c r="BN61" s="137" t="s">
        <v>1489</v>
      </c>
      <c r="BO61" s="137" t="s">
        <v>1564</v>
      </c>
      <c r="BP61" s="137" t="s">
        <v>1565</v>
      </c>
      <c r="BQ61" s="137" t="s">
        <v>1566</v>
      </c>
      <c r="BR61" s="137" t="s">
        <v>1470</v>
      </c>
    </row>
    <row r="62" spans="1:70" ht="21" customHeight="1" x14ac:dyDescent="0.25">
      <c r="A62" s="136">
        <v>7</v>
      </c>
      <c r="B62" s="136" t="s">
        <v>1567</v>
      </c>
      <c r="C62" s="136" t="s">
        <v>1568</v>
      </c>
      <c r="D62" s="136" t="s">
        <v>1569</v>
      </c>
      <c r="E62" s="136" t="s">
        <v>1570</v>
      </c>
      <c r="F62" s="136" t="s">
        <v>1571</v>
      </c>
      <c r="G62" s="136" t="s">
        <v>1572</v>
      </c>
      <c r="H62" s="136" t="s">
        <v>1435</v>
      </c>
      <c r="I62" s="136" t="s">
        <v>1436</v>
      </c>
      <c r="J62" s="136" t="s">
        <v>1573</v>
      </c>
      <c r="K62" s="136" t="s">
        <v>1574</v>
      </c>
      <c r="L62" s="136" t="s">
        <v>1439</v>
      </c>
      <c r="M62" s="136" t="s">
        <v>1440</v>
      </c>
      <c r="N62" s="136" t="s">
        <v>1441</v>
      </c>
      <c r="O62" s="136" t="s">
        <v>1501</v>
      </c>
      <c r="P62" s="136" t="s">
        <v>1575</v>
      </c>
      <c r="Q62" s="136">
        <v>4</v>
      </c>
      <c r="R62" s="136" t="s">
        <v>1576</v>
      </c>
      <c r="S62" s="136" t="s">
        <v>1577</v>
      </c>
      <c r="T62" s="136" t="s">
        <v>1482</v>
      </c>
      <c r="U62" s="136" t="s">
        <v>1563</v>
      </c>
      <c r="V62" s="136" t="s">
        <v>1578</v>
      </c>
      <c r="W62" s="136" t="s">
        <v>1382</v>
      </c>
      <c r="X62" s="136" t="s">
        <v>1449</v>
      </c>
      <c r="Y62" s="136">
        <v>3</v>
      </c>
      <c r="Z62" s="136" t="s">
        <v>1450</v>
      </c>
      <c r="AA62" s="136" t="s">
        <v>1451</v>
      </c>
      <c r="AB62" s="136" t="s">
        <v>1452</v>
      </c>
      <c r="AC62" s="136" t="s">
        <v>1451</v>
      </c>
      <c r="AD62" s="136" t="s">
        <v>1450</v>
      </c>
      <c r="AE62" s="136" t="s">
        <v>607</v>
      </c>
      <c r="AF62" s="136" t="s">
        <v>1453</v>
      </c>
      <c r="AG62" s="136">
        <v>3</v>
      </c>
      <c r="AH62" s="136" t="s">
        <v>332</v>
      </c>
      <c r="AI62" s="136" t="s">
        <v>1014</v>
      </c>
      <c r="AJ62" s="136" t="s">
        <v>1454</v>
      </c>
      <c r="AK62" s="136" t="s">
        <v>1014</v>
      </c>
      <c r="AL62" s="136" t="s">
        <v>332</v>
      </c>
      <c r="AM62" s="136" t="s">
        <v>606</v>
      </c>
      <c r="AN62" s="136" t="s">
        <v>1455</v>
      </c>
      <c r="AO62" s="136">
        <v>4</v>
      </c>
      <c r="AP62" s="136" t="s">
        <v>238</v>
      </c>
      <c r="AQ62" s="136" t="s">
        <v>1016</v>
      </c>
      <c r="AR62" s="136" t="s">
        <v>375</v>
      </c>
      <c r="AS62" s="136" t="s">
        <v>1456</v>
      </c>
      <c r="AT62" s="136" t="s">
        <v>238</v>
      </c>
      <c r="AU62" s="136" t="s">
        <v>375</v>
      </c>
      <c r="AV62" s="136" t="s">
        <v>1457</v>
      </c>
      <c r="AW62" s="136">
        <v>3</v>
      </c>
      <c r="AX62" s="136" t="s">
        <v>1084</v>
      </c>
      <c r="AY62" s="136" t="s">
        <v>1458</v>
      </c>
      <c r="AZ62" s="136" t="s">
        <v>1459</v>
      </c>
      <c r="BA62" s="136" t="s">
        <v>1084</v>
      </c>
      <c r="BB62" s="136" t="s">
        <v>1458</v>
      </c>
      <c r="BC62" s="136" t="s">
        <v>1459</v>
      </c>
      <c r="BD62" s="136" t="s">
        <v>1460</v>
      </c>
      <c r="BE62" s="136">
        <v>3</v>
      </c>
      <c r="BF62" s="136" t="s">
        <v>790</v>
      </c>
      <c r="BG62" s="136" t="s">
        <v>1461</v>
      </c>
      <c r="BH62" s="136" t="s">
        <v>1462</v>
      </c>
      <c r="BI62" s="136" t="s">
        <v>1463</v>
      </c>
      <c r="BJ62" s="136" t="s">
        <v>1461</v>
      </c>
      <c r="BK62" s="136" t="s">
        <v>1462</v>
      </c>
      <c r="BL62" s="137" t="s">
        <v>1487</v>
      </c>
      <c r="BM62" s="137" t="s">
        <v>1579</v>
      </c>
      <c r="BN62" s="137" t="s">
        <v>1489</v>
      </c>
      <c r="BO62" s="137" t="s">
        <v>1580</v>
      </c>
      <c r="BP62" s="137" t="s">
        <v>1581</v>
      </c>
      <c r="BQ62" s="137" t="s">
        <v>1582</v>
      </c>
      <c r="BR62" s="137" t="s">
        <v>1470</v>
      </c>
    </row>
    <row r="63" spans="1:70" ht="21" customHeight="1" x14ac:dyDescent="0.25">
      <c r="A63" s="136">
        <v>8</v>
      </c>
      <c r="B63" s="136" t="s">
        <v>1583</v>
      </c>
      <c r="C63" s="136" t="s">
        <v>1584</v>
      </c>
      <c r="D63" s="136" t="s">
        <v>1585</v>
      </c>
      <c r="E63" s="136" t="s">
        <v>1586</v>
      </c>
      <c r="F63" s="136" t="s">
        <v>1587</v>
      </c>
      <c r="G63" s="136" t="s">
        <v>1588</v>
      </c>
      <c r="H63" s="136" t="s">
        <v>1435</v>
      </c>
      <c r="I63" s="136" t="s">
        <v>1436</v>
      </c>
      <c r="J63" s="136" t="s">
        <v>1589</v>
      </c>
      <c r="K63" s="136" t="s">
        <v>1590</v>
      </c>
      <c r="L63" s="136" t="s">
        <v>1439</v>
      </c>
      <c r="M63" s="136" t="s">
        <v>1440</v>
      </c>
      <c r="N63" s="136" t="s">
        <v>1441</v>
      </c>
      <c r="O63" s="136" t="s">
        <v>1591</v>
      </c>
      <c r="P63" s="136" t="s">
        <v>1592</v>
      </c>
      <c r="Q63" s="136">
        <v>4</v>
      </c>
      <c r="R63" s="136" t="s">
        <v>1593</v>
      </c>
      <c r="S63" s="136" t="s">
        <v>1594</v>
      </c>
      <c r="T63" s="136" t="s">
        <v>1595</v>
      </c>
      <c r="U63" s="136" t="s">
        <v>1596</v>
      </c>
      <c r="V63" s="136" t="s">
        <v>1593</v>
      </c>
      <c r="W63" s="136" t="s">
        <v>1597</v>
      </c>
      <c r="X63" s="136" t="s">
        <v>1449</v>
      </c>
      <c r="Y63" s="136">
        <v>3</v>
      </c>
      <c r="Z63" s="136" t="s">
        <v>1450</v>
      </c>
      <c r="AA63" s="136" t="s">
        <v>1451</v>
      </c>
      <c r="AB63" s="136" t="s">
        <v>1452</v>
      </c>
      <c r="AC63" s="136" t="s">
        <v>1451</v>
      </c>
      <c r="AD63" s="136" t="s">
        <v>1450</v>
      </c>
      <c r="AE63" s="136" t="s">
        <v>607</v>
      </c>
      <c r="AF63" s="136" t="s">
        <v>1453</v>
      </c>
      <c r="AG63" s="136">
        <v>3</v>
      </c>
      <c r="AH63" s="136" t="s">
        <v>332</v>
      </c>
      <c r="AI63" s="136" t="s">
        <v>1014</v>
      </c>
      <c r="AJ63" s="136" t="s">
        <v>1454</v>
      </c>
      <c r="AK63" s="136" t="s">
        <v>1014</v>
      </c>
      <c r="AL63" s="136" t="s">
        <v>332</v>
      </c>
      <c r="AM63" s="136" t="s">
        <v>606</v>
      </c>
      <c r="AN63" s="136" t="s">
        <v>1455</v>
      </c>
      <c r="AO63" s="136">
        <v>4</v>
      </c>
      <c r="AP63" s="136" t="s">
        <v>238</v>
      </c>
      <c r="AQ63" s="136" t="s">
        <v>1016</v>
      </c>
      <c r="AR63" s="136" t="s">
        <v>375</v>
      </c>
      <c r="AS63" s="136" t="s">
        <v>1456</v>
      </c>
      <c r="AT63" s="136" t="s">
        <v>238</v>
      </c>
      <c r="AU63" s="136" t="s">
        <v>375</v>
      </c>
      <c r="AV63" s="136" t="s">
        <v>1457</v>
      </c>
      <c r="AW63" s="136">
        <v>3</v>
      </c>
      <c r="AX63" s="136" t="s">
        <v>1084</v>
      </c>
      <c r="AY63" s="136" t="s">
        <v>1458</v>
      </c>
      <c r="AZ63" s="136" t="s">
        <v>1459</v>
      </c>
      <c r="BA63" s="136" t="s">
        <v>1084</v>
      </c>
      <c r="BB63" s="136" t="s">
        <v>1458</v>
      </c>
      <c r="BC63" s="136" t="s">
        <v>1459</v>
      </c>
      <c r="BD63" s="136" t="s">
        <v>1460</v>
      </c>
      <c r="BE63" s="136">
        <v>3</v>
      </c>
      <c r="BF63" s="136" t="s">
        <v>790</v>
      </c>
      <c r="BG63" s="136" t="s">
        <v>1461</v>
      </c>
      <c r="BH63" s="136" t="s">
        <v>1462</v>
      </c>
      <c r="BI63" s="136" t="s">
        <v>1463</v>
      </c>
      <c r="BJ63" s="136" t="s">
        <v>1461</v>
      </c>
      <c r="BK63" s="136" t="s">
        <v>1462</v>
      </c>
      <c r="BL63" s="137" t="s">
        <v>1487</v>
      </c>
      <c r="BM63" s="137" t="s">
        <v>1598</v>
      </c>
      <c r="BN63" s="137" t="s">
        <v>1489</v>
      </c>
      <c r="BO63" s="137" t="s">
        <v>1599</v>
      </c>
      <c r="BP63" s="137" t="s">
        <v>1600</v>
      </c>
      <c r="BQ63" s="137" t="s">
        <v>1601</v>
      </c>
      <c r="BR63" s="137" t="s">
        <v>1470</v>
      </c>
    </row>
    <row r="64" spans="1:70" ht="21" customHeight="1" x14ac:dyDescent="0.25">
      <c r="A64" s="136">
        <v>9</v>
      </c>
      <c r="B64" s="136" t="s">
        <v>1602</v>
      </c>
      <c r="C64" s="136" t="s">
        <v>1603</v>
      </c>
      <c r="D64" s="136" t="s">
        <v>1604</v>
      </c>
      <c r="E64" s="136" t="s">
        <v>1605</v>
      </c>
      <c r="F64" s="136" t="s">
        <v>1606</v>
      </c>
      <c r="G64" s="136" t="s">
        <v>1607</v>
      </c>
      <c r="H64" s="136" t="s">
        <v>1435</v>
      </c>
      <c r="I64" s="136" t="s">
        <v>1436</v>
      </c>
      <c r="J64" s="136" t="s">
        <v>1608</v>
      </c>
      <c r="K64" s="136" t="s">
        <v>1609</v>
      </c>
      <c r="L64" s="136" t="s">
        <v>1439</v>
      </c>
      <c r="M64" s="136" t="s">
        <v>1440</v>
      </c>
      <c r="N64" s="136" t="s">
        <v>1441</v>
      </c>
      <c r="O64" s="136" t="s">
        <v>1610</v>
      </c>
      <c r="P64" s="136" t="s">
        <v>1611</v>
      </c>
      <c r="Q64" s="136">
        <v>4</v>
      </c>
      <c r="R64" s="136" t="s">
        <v>1612</v>
      </c>
      <c r="S64" s="136" t="s">
        <v>438</v>
      </c>
      <c r="T64" s="136" t="s">
        <v>1613</v>
      </c>
      <c r="U64" s="136" t="s">
        <v>1614</v>
      </c>
      <c r="V64" s="136" t="s">
        <v>1615</v>
      </c>
      <c r="W64" s="136" t="s">
        <v>1616</v>
      </c>
      <c r="X64" s="136" t="s">
        <v>1449</v>
      </c>
      <c r="Y64" s="136">
        <v>3</v>
      </c>
      <c r="Z64" s="136" t="s">
        <v>1450</v>
      </c>
      <c r="AA64" s="136" t="s">
        <v>1451</v>
      </c>
      <c r="AB64" s="136" t="s">
        <v>1452</v>
      </c>
      <c r="AC64" s="136" t="s">
        <v>1451</v>
      </c>
      <c r="AD64" s="136" t="s">
        <v>1450</v>
      </c>
      <c r="AE64" s="136" t="s">
        <v>607</v>
      </c>
      <c r="AF64" s="136" t="s">
        <v>1453</v>
      </c>
      <c r="AG64" s="136">
        <v>3</v>
      </c>
      <c r="AH64" s="136" t="s">
        <v>332</v>
      </c>
      <c r="AI64" s="136" t="s">
        <v>1014</v>
      </c>
      <c r="AJ64" s="136" t="s">
        <v>1454</v>
      </c>
      <c r="AK64" s="136" t="s">
        <v>1014</v>
      </c>
      <c r="AL64" s="136" t="s">
        <v>332</v>
      </c>
      <c r="AM64" s="136" t="s">
        <v>606</v>
      </c>
      <c r="AN64" s="136" t="s">
        <v>1455</v>
      </c>
      <c r="AO64" s="136">
        <v>4</v>
      </c>
      <c r="AP64" s="136" t="s">
        <v>238</v>
      </c>
      <c r="AQ64" s="136" t="s">
        <v>1016</v>
      </c>
      <c r="AR64" s="136" t="s">
        <v>375</v>
      </c>
      <c r="AS64" s="136" t="s">
        <v>1456</v>
      </c>
      <c r="AT64" s="136" t="s">
        <v>238</v>
      </c>
      <c r="AU64" s="136" t="s">
        <v>375</v>
      </c>
      <c r="AV64" s="136" t="s">
        <v>1457</v>
      </c>
      <c r="AW64" s="136">
        <v>3</v>
      </c>
      <c r="AX64" s="136" t="s">
        <v>1084</v>
      </c>
      <c r="AY64" s="136" t="s">
        <v>1458</v>
      </c>
      <c r="AZ64" s="136" t="s">
        <v>1459</v>
      </c>
      <c r="BA64" s="136" t="s">
        <v>1084</v>
      </c>
      <c r="BB64" s="136" t="s">
        <v>1458</v>
      </c>
      <c r="BC64" s="136" t="s">
        <v>1459</v>
      </c>
      <c r="BD64" s="136" t="s">
        <v>1460</v>
      </c>
      <c r="BE64" s="136">
        <v>3</v>
      </c>
      <c r="BF64" s="136" t="s">
        <v>790</v>
      </c>
      <c r="BG64" s="136" t="s">
        <v>1461</v>
      </c>
      <c r="BH64" s="136" t="s">
        <v>1462</v>
      </c>
      <c r="BI64" s="136" t="s">
        <v>1463</v>
      </c>
      <c r="BJ64" s="136" t="s">
        <v>1461</v>
      </c>
      <c r="BK64" s="136" t="s">
        <v>1462</v>
      </c>
      <c r="BL64" s="137" t="s">
        <v>1487</v>
      </c>
      <c r="BM64" s="137" t="s">
        <v>1617</v>
      </c>
      <c r="BN64" s="137" t="s">
        <v>1489</v>
      </c>
      <c r="BO64" s="137" t="s">
        <v>1618</v>
      </c>
      <c r="BP64" s="137" t="s">
        <v>1619</v>
      </c>
      <c r="BQ64" s="137" t="s">
        <v>1620</v>
      </c>
      <c r="BR64" s="137" t="s">
        <v>1470</v>
      </c>
    </row>
    <row r="65" spans="1:70" ht="21" customHeight="1" x14ac:dyDescent="0.25">
      <c r="A65" s="136">
        <v>10</v>
      </c>
      <c r="B65" s="136" t="s">
        <v>1621</v>
      </c>
      <c r="C65" s="136" t="s">
        <v>1622</v>
      </c>
      <c r="D65" s="136" t="s">
        <v>1623</v>
      </c>
      <c r="E65" s="136" t="s">
        <v>1624</v>
      </c>
      <c r="F65" s="136" t="s">
        <v>1625</v>
      </c>
      <c r="G65" s="136" t="s">
        <v>1626</v>
      </c>
      <c r="H65" s="136" t="s">
        <v>1435</v>
      </c>
      <c r="I65" s="136" t="s">
        <v>1436</v>
      </c>
      <c r="J65" s="136" t="s">
        <v>1627</v>
      </c>
      <c r="K65" s="136" t="s">
        <v>1628</v>
      </c>
      <c r="L65" s="136" t="s">
        <v>1439</v>
      </c>
      <c r="M65" s="136" t="s">
        <v>1440</v>
      </c>
      <c r="N65" s="136" t="s">
        <v>1441</v>
      </c>
      <c r="O65" s="136" t="s">
        <v>1629</v>
      </c>
      <c r="P65" s="136" t="s">
        <v>1630</v>
      </c>
      <c r="Q65" s="136">
        <v>4</v>
      </c>
      <c r="R65" s="136" t="s">
        <v>1397</v>
      </c>
      <c r="S65" s="136" t="s">
        <v>1357</v>
      </c>
      <c r="T65" s="136" t="s">
        <v>1631</v>
      </c>
      <c r="U65" s="136" t="s">
        <v>1632</v>
      </c>
      <c r="V65" s="136" t="s">
        <v>982</v>
      </c>
      <c r="W65" s="136" t="s">
        <v>1633</v>
      </c>
      <c r="X65" s="136" t="s">
        <v>1449</v>
      </c>
      <c r="Y65" s="136">
        <v>3</v>
      </c>
      <c r="Z65" s="136" t="s">
        <v>1450</v>
      </c>
      <c r="AA65" s="136" t="s">
        <v>1451</v>
      </c>
      <c r="AB65" s="136" t="s">
        <v>1452</v>
      </c>
      <c r="AC65" s="136" t="s">
        <v>1451</v>
      </c>
      <c r="AD65" s="136" t="s">
        <v>1450</v>
      </c>
      <c r="AE65" s="136" t="s">
        <v>607</v>
      </c>
      <c r="AF65" s="136" t="s">
        <v>1453</v>
      </c>
      <c r="AG65" s="136">
        <v>3</v>
      </c>
      <c r="AH65" s="136" t="s">
        <v>332</v>
      </c>
      <c r="AI65" s="136" t="s">
        <v>1014</v>
      </c>
      <c r="AJ65" s="136" t="s">
        <v>1454</v>
      </c>
      <c r="AK65" s="136" t="s">
        <v>1014</v>
      </c>
      <c r="AL65" s="136" t="s">
        <v>332</v>
      </c>
      <c r="AM65" s="136" t="s">
        <v>606</v>
      </c>
      <c r="AN65" s="136" t="s">
        <v>1455</v>
      </c>
      <c r="AO65" s="136">
        <v>4</v>
      </c>
      <c r="AP65" s="136" t="s">
        <v>238</v>
      </c>
      <c r="AQ65" s="136" t="s">
        <v>1016</v>
      </c>
      <c r="AR65" s="136" t="s">
        <v>375</v>
      </c>
      <c r="AS65" s="136" t="s">
        <v>1456</v>
      </c>
      <c r="AT65" s="136" t="s">
        <v>238</v>
      </c>
      <c r="AU65" s="136" t="s">
        <v>375</v>
      </c>
      <c r="AV65" s="136" t="s">
        <v>1457</v>
      </c>
      <c r="AW65" s="136">
        <v>3</v>
      </c>
      <c r="AX65" s="136" t="s">
        <v>1084</v>
      </c>
      <c r="AY65" s="136" t="s">
        <v>1458</v>
      </c>
      <c r="AZ65" s="136" t="s">
        <v>1459</v>
      </c>
      <c r="BA65" s="136" t="s">
        <v>1084</v>
      </c>
      <c r="BB65" s="136" t="s">
        <v>1458</v>
      </c>
      <c r="BC65" s="136" t="s">
        <v>1459</v>
      </c>
      <c r="BD65" s="136" t="s">
        <v>1460</v>
      </c>
      <c r="BE65" s="136">
        <v>3</v>
      </c>
      <c r="BF65" s="136" t="s">
        <v>790</v>
      </c>
      <c r="BG65" s="136" t="s">
        <v>1461</v>
      </c>
      <c r="BH65" s="136" t="s">
        <v>1462</v>
      </c>
      <c r="BI65" s="136" t="s">
        <v>1463</v>
      </c>
      <c r="BJ65" s="136" t="s">
        <v>1461</v>
      </c>
      <c r="BK65" s="136" t="s">
        <v>1462</v>
      </c>
      <c r="BL65" s="137" t="s">
        <v>1487</v>
      </c>
      <c r="BM65" s="137" t="s">
        <v>1634</v>
      </c>
      <c r="BN65" s="137" t="s">
        <v>1489</v>
      </c>
      <c r="BO65" s="137" t="s">
        <v>1635</v>
      </c>
      <c r="BP65" s="137" t="s">
        <v>1636</v>
      </c>
      <c r="BQ65" s="137" t="s">
        <v>1637</v>
      </c>
      <c r="BR65" s="137" t="s">
        <v>1470</v>
      </c>
    </row>
    <row r="66" spans="1:70" ht="21" customHeight="1" x14ac:dyDescent="0.25">
      <c r="A66" s="136">
        <v>11</v>
      </c>
      <c r="B66" s="136" t="s">
        <v>1638</v>
      </c>
      <c r="C66" s="136" t="s">
        <v>1639</v>
      </c>
      <c r="D66" s="136" t="s">
        <v>1640</v>
      </c>
      <c r="E66" s="136" t="s">
        <v>1641</v>
      </c>
      <c r="F66" s="136" t="s">
        <v>1642</v>
      </c>
      <c r="G66" s="136" t="s">
        <v>1643</v>
      </c>
      <c r="H66" s="136" t="s">
        <v>1435</v>
      </c>
      <c r="I66" s="136" t="s">
        <v>1436</v>
      </c>
      <c r="J66" s="136" t="s">
        <v>1644</v>
      </c>
      <c r="K66" s="136" t="s">
        <v>1645</v>
      </c>
      <c r="L66" s="136" t="s">
        <v>1439</v>
      </c>
      <c r="M66" s="136" t="s">
        <v>1440</v>
      </c>
      <c r="N66" s="136" t="s">
        <v>1441</v>
      </c>
      <c r="O66" s="136" t="s">
        <v>1646</v>
      </c>
      <c r="P66" s="136" t="s">
        <v>1647</v>
      </c>
      <c r="Q66" s="136">
        <v>4</v>
      </c>
      <c r="R66" s="136" t="s">
        <v>1648</v>
      </c>
      <c r="S66" s="136" t="s">
        <v>1649</v>
      </c>
      <c r="T66" s="136" t="s">
        <v>1650</v>
      </c>
      <c r="U66" s="136" t="s">
        <v>1651</v>
      </c>
      <c r="V66" s="136" t="s">
        <v>1652</v>
      </c>
      <c r="W66" s="136" t="s">
        <v>1653</v>
      </c>
      <c r="X66" s="136" t="s">
        <v>1449</v>
      </c>
      <c r="Y66" s="136">
        <v>3</v>
      </c>
      <c r="Z66" s="136" t="s">
        <v>1450</v>
      </c>
      <c r="AA66" s="136" t="s">
        <v>1451</v>
      </c>
      <c r="AB66" s="136" t="s">
        <v>1452</v>
      </c>
      <c r="AC66" s="136" t="s">
        <v>1451</v>
      </c>
      <c r="AD66" s="136" t="s">
        <v>1450</v>
      </c>
      <c r="AE66" s="136" t="s">
        <v>607</v>
      </c>
      <c r="AF66" s="136" t="s">
        <v>1453</v>
      </c>
      <c r="AG66" s="136">
        <v>3</v>
      </c>
      <c r="AH66" s="136" t="s">
        <v>332</v>
      </c>
      <c r="AI66" s="136" t="s">
        <v>1014</v>
      </c>
      <c r="AJ66" s="136" t="s">
        <v>1454</v>
      </c>
      <c r="AK66" s="136" t="s">
        <v>1014</v>
      </c>
      <c r="AL66" s="136" t="s">
        <v>332</v>
      </c>
      <c r="AM66" s="136" t="s">
        <v>606</v>
      </c>
      <c r="AN66" s="136" t="s">
        <v>1455</v>
      </c>
      <c r="AO66" s="136">
        <v>4</v>
      </c>
      <c r="AP66" s="136" t="s">
        <v>238</v>
      </c>
      <c r="AQ66" s="136" t="s">
        <v>1016</v>
      </c>
      <c r="AR66" s="136" t="s">
        <v>375</v>
      </c>
      <c r="AS66" s="136" t="s">
        <v>1456</v>
      </c>
      <c r="AT66" s="136" t="s">
        <v>238</v>
      </c>
      <c r="AU66" s="136" t="s">
        <v>375</v>
      </c>
      <c r="AV66" s="136" t="s">
        <v>1457</v>
      </c>
      <c r="AW66" s="136">
        <v>3</v>
      </c>
      <c r="AX66" s="136" t="s">
        <v>1084</v>
      </c>
      <c r="AY66" s="136" t="s">
        <v>1458</v>
      </c>
      <c r="AZ66" s="136" t="s">
        <v>1459</v>
      </c>
      <c r="BA66" s="136" t="s">
        <v>1084</v>
      </c>
      <c r="BB66" s="136" t="s">
        <v>1458</v>
      </c>
      <c r="BC66" s="136" t="s">
        <v>1459</v>
      </c>
      <c r="BD66" s="136" t="s">
        <v>1460</v>
      </c>
      <c r="BE66" s="136">
        <v>3</v>
      </c>
      <c r="BF66" s="136" t="s">
        <v>790</v>
      </c>
      <c r="BG66" s="136" t="s">
        <v>1461</v>
      </c>
      <c r="BH66" s="136" t="s">
        <v>1462</v>
      </c>
      <c r="BI66" s="136" t="s">
        <v>1463</v>
      </c>
      <c r="BJ66" s="136" t="s">
        <v>1461</v>
      </c>
      <c r="BK66" s="136" t="s">
        <v>1462</v>
      </c>
      <c r="BL66" s="137" t="s">
        <v>1487</v>
      </c>
      <c r="BM66" s="137" t="s">
        <v>1634</v>
      </c>
      <c r="BN66" s="137" t="s">
        <v>1489</v>
      </c>
      <c r="BO66" s="137" t="s">
        <v>1654</v>
      </c>
      <c r="BP66" s="137" t="s">
        <v>1655</v>
      </c>
      <c r="BQ66" s="137" t="s">
        <v>1656</v>
      </c>
      <c r="BR66" s="137" t="s">
        <v>1470</v>
      </c>
    </row>
    <row r="67" spans="1:70" ht="21" customHeight="1" x14ac:dyDescent="0.25">
      <c r="A67" s="136">
        <v>12</v>
      </c>
      <c r="B67" s="136" t="s">
        <v>1657</v>
      </c>
      <c r="C67" s="136" t="s">
        <v>1658</v>
      </c>
      <c r="D67" s="136" t="s">
        <v>1659</v>
      </c>
      <c r="E67" s="136" t="s">
        <v>1660</v>
      </c>
      <c r="F67" s="136" t="s">
        <v>1661</v>
      </c>
      <c r="G67" s="136" t="s">
        <v>1662</v>
      </c>
      <c r="H67" s="136" t="s">
        <v>1435</v>
      </c>
      <c r="I67" s="136" t="s">
        <v>1436</v>
      </c>
      <c r="J67" s="136" t="s">
        <v>1663</v>
      </c>
      <c r="K67" s="136" t="s">
        <v>1664</v>
      </c>
      <c r="L67" s="136" t="s">
        <v>1439</v>
      </c>
      <c r="M67" s="136" t="s">
        <v>1440</v>
      </c>
      <c r="N67" s="136" t="s">
        <v>1441</v>
      </c>
      <c r="O67" s="136" t="s">
        <v>1665</v>
      </c>
      <c r="P67" s="136" t="s">
        <v>1666</v>
      </c>
      <c r="Q67" s="136">
        <v>4</v>
      </c>
      <c r="R67" s="136" t="s">
        <v>1667</v>
      </c>
      <c r="S67" s="136" t="s">
        <v>286</v>
      </c>
      <c r="T67" s="136" t="s">
        <v>1417</v>
      </c>
      <c r="U67" s="136" t="s">
        <v>606</v>
      </c>
      <c r="V67" s="136" t="s">
        <v>1668</v>
      </c>
      <c r="W67" s="136" t="s">
        <v>286</v>
      </c>
      <c r="X67" s="136" t="s">
        <v>1449</v>
      </c>
      <c r="Y67" s="136">
        <v>3</v>
      </c>
      <c r="Z67" s="136" t="s">
        <v>1450</v>
      </c>
      <c r="AA67" s="136" t="s">
        <v>1451</v>
      </c>
      <c r="AB67" s="136" t="s">
        <v>1452</v>
      </c>
      <c r="AC67" s="136" t="s">
        <v>1451</v>
      </c>
      <c r="AD67" s="136" t="s">
        <v>1450</v>
      </c>
      <c r="AE67" s="136" t="s">
        <v>607</v>
      </c>
      <c r="AF67" s="136" t="s">
        <v>1453</v>
      </c>
      <c r="AG67" s="136">
        <v>3</v>
      </c>
      <c r="AH67" s="136" t="s">
        <v>332</v>
      </c>
      <c r="AI67" s="136" t="s">
        <v>1014</v>
      </c>
      <c r="AJ67" s="136" t="s">
        <v>1454</v>
      </c>
      <c r="AK67" s="136" t="s">
        <v>1014</v>
      </c>
      <c r="AL67" s="136" t="s">
        <v>332</v>
      </c>
      <c r="AM67" s="136" t="s">
        <v>606</v>
      </c>
      <c r="AN67" s="136" t="s">
        <v>1455</v>
      </c>
      <c r="AO67" s="136">
        <v>4</v>
      </c>
      <c r="AP67" s="136" t="s">
        <v>238</v>
      </c>
      <c r="AQ67" s="136" t="s">
        <v>1016</v>
      </c>
      <c r="AR67" s="136" t="s">
        <v>375</v>
      </c>
      <c r="AS67" s="136" t="s">
        <v>1456</v>
      </c>
      <c r="AT67" s="136" t="s">
        <v>238</v>
      </c>
      <c r="AU67" s="136" t="s">
        <v>375</v>
      </c>
      <c r="AV67" s="136" t="s">
        <v>1457</v>
      </c>
      <c r="AW67" s="136">
        <v>3</v>
      </c>
      <c r="AX67" s="136" t="s">
        <v>1084</v>
      </c>
      <c r="AY67" s="136" t="s">
        <v>1458</v>
      </c>
      <c r="AZ67" s="136" t="s">
        <v>1459</v>
      </c>
      <c r="BA67" s="136" t="s">
        <v>1084</v>
      </c>
      <c r="BB67" s="136" t="s">
        <v>1458</v>
      </c>
      <c r="BC67" s="136" t="s">
        <v>1459</v>
      </c>
      <c r="BD67" s="136" t="s">
        <v>1460</v>
      </c>
      <c r="BE67" s="136">
        <v>3</v>
      </c>
      <c r="BF67" s="136" t="s">
        <v>790</v>
      </c>
      <c r="BG67" s="136" t="s">
        <v>1461</v>
      </c>
      <c r="BH67" s="136" t="s">
        <v>1462</v>
      </c>
      <c r="BI67" s="136" t="s">
        <v>1463</v>
      </c>
      <c r="BJ67" s="136" t="s">
        <v>1461</v>
      </c>
      <c r="BK67" s="136" t="s">
        <v>1462</v>
      </c>
      <c r="BL67" s="137" t="s">
        <v>1669</v>
      </c>
      <c r="BM67" s="137" t="s">
        <v>1670</v>
      </c>
      <c r="BN67" s="137" t="s">
        <v>1671</v>
      </c>
      <c r="BO67" s="137" t="s">
        <v>1672</v>
      </c>
      <c r="BP67" s="137" t="s">
        <v>1673</v>
      </c>
      <c r="BQ67" s="137" t="s">
        <v>1674</v>
      </c>
      <c r="BR67" s="137" t="s">
        <v>1470</v>
      </c>
    </row>
    <row r="68" spans="1:70" ht="21" customHeight="1" x14ac:dyDescent="0.25">
      <c r="A68" s="136">
        <v>13</v>
      </c>
      <c r="B68" s="136" t="s">
        <v>1675</v>
      </c>
      <c r="C68" s="136" t="s">
        <v>1676</v>
      </c>
      <c r="D68" s="136" t="s">
        <v>1677</v>
      </c>
      <c r="E68" s="136" t="s">
        <v>1678</v>
      </c>
      <c r="F68" s="136" t="s">
        <v>1679</v>
      </c>
      <c r="G68" s="136" t="s">
        <v>1680</v>
      </c>
      <c r="H68" s="136" t="s">
        <v>1435</v>
      </c>
      <c r="I68" s="136" t="s">
        <v>1436</v>
      </c>
      <c r="J68" s="136" t="s">
        <v>1681</v>
      </c>
      <c r="K68" s="136" t="s">
        <v>1682</v>
      </c>
      <c r="L68" s="136" t="s">
        <v>1439</v>
      </c>
      <c r="M68" s="136" t="s">
        <v>1440</v>
      </c>
      <c r="N68" s="136" t="s">
        <v>1441</v>
      </c>
      <c r="O68" s="136" t="s">
        <v>1683</v>
      </c>
      <c r="P68" s="136" t="s">
        <v>1684</v>
      </c>
      <c r="Q68" s="136">
        <v>4</v>
      </c>
      <c r="R68" s="136" t="s">
        <v>1560</v>
      </c>
      <c r="S68" s="136" t="s">
        <v>1685</v>
      </c>
      <c r="T68" s="136" t="s">
        <v>286</v>
      </c>
      <c r="U68" s="136" t="s">
        <v>1560</v>
      </c>
      <c r="V68" s="136" t="s">
        <v>1686</v>
      </c>
      <c r="W68" s="136" t="s">
        <v>286</v>
      </c>
      <c r="X68" s="136" t="s">
        <v>1449</v>
      </c>
      <c r="Y68" s="136">
        <v>3</v>
      </c>
      <c r="Z68" s="136" t="s">
        <v>1450</v>
      </c>
      <c r="AA68" s="136" t="s">
        <v>1451</v>
      </c>
      <c r="AB68" s="136" t="s">
        <v>1452</v>
      </c>
      <c r="AC68" s="136" t="s">
        <v>1451</v>
      </c>
      <c r="AD68" s="136" t="s">
        <v>1450</v>
      </c>
      <c r="AE68" s="136" t="s">
        <v>607</v>
      </c>
      <c r="AF68" s="136" t="s">
        <v>1453</v>
      </c>
      <c r="AG68" s="136">
        <v>3</v>
      </c>
      <c r="AH68" s="136" t="s">
        <v>332</v>
      </c>
      <c r="AI68" s="136" t="s">
        <v>1014</v>
      </c>
      <c r="AJ68" s="136" t="s">
        <v>1454</v>
      </c>
      <c r="AK68" s="136" t="s">
        <v>1014</v>
      </c>
      <c r="AL68" s="136" t="s">
        <v>332</v>
      </c>
      <c r="AM68" s="136" t="s">
        <v>606</v>
      </c>
      <c r="AN68" s="136" t="s">
        <v>1455</v>
      </c>
      <c r="AO68" s="136">
        <v>4</v>
      </c>
      <c r="AP68" s="136" t="s">
        <v>238</v>
      </c>
      <c r="AQ68" s="136" t="s">
        <v>1016</v>
      </c>
      <c r="AR68" s="136" t="s">
        <v>375</v>
      </c>
      <c r="AS68" s="136" t="s">
        <v>1456</v>
      </c>
      <c r="AT68" s="136" t="s">
        <v>238</v>
      </c>
      <c r="AU68" s="136" t="s">
        <v>375</v>
      </c>
      <c r="AV68" s="136" t="s">
        <v>1457</v>
      </c>
      <c r="AW68" s="136">
        <v>3</v>
      </c>
      <c r="AX68" s="136" t="s">
        <v>1084</v>
      </c>
      <c r="AY68" s="136" t="s">
        <v>1458</v>
      </c>
      <c r="AZ68" s="136" t="s">
        <v>1459</v>
      </c>
      <c r="BA68" s="136" t="s">
        <v>1084</v>
      </c>
      <c r="BB68" s="136" t="s">
        <v>1458</v>
      </c>
      <c r="BC68" s="136" t="s">
        <v>1459</v>
      </c>
      <c r="BD68" s="136" t="s">
        <v>1460</v>
      </c>
      <c r="BE68" s="136">
        <v>3</v>
      </c>
      <c r="BF68" s="136" t="s">
        <v>790</v>
      </c>
      <c r="BG68" s="136" t="s">
        <v>1461</v>
      </c>
      <c r="BH68" s="136" t="s">
        <v>1462</v>
      </c>
      <c r="BI68" s="136" t="s">
        <v>1463</v>
      </c>
      <c r="BJ68" s="136" t="s">
        <v>1461</v>
      </c>
      <c r="BK68" s="136" t="s">
        <v>1462</v>
      </c>
      <c r="BL68" s="137" t="s">
        <v>1687</v>
      </c>
      <c r="BM68" s="137" t="s">
        <v>1688</v>
      </c>
      <c r="BN68" s="137" t="s">
        <v>1671</v>
      </c>
      <c r="BO68" s="137" t="s">
        <v>1689</v>
      </c>
      <c r="BP68" s="137" t="s">
        <v>1690</v>
      </c>
      <c r="BQ68" s="137" t="s">
        <v>1691</v>
      </c>
      <c r="BR68" s="137" t="s">
        <v>1470</v>
      </c>
    </row>
    <row r="69" spans="1:70" ht="21" customHeight="1" x14ac:dyDescent="0.25">
      <c r="A69" s="136">
        <v>14</v>
      </c>
      <c r="B69" s="136" t="s">
        <v>1692</v>
      </c>
      <c r="C69" s="136" t="s">
        <v>1693</v>
      </c>
      <c r="D69" s="136" t="s">
        <v>1694</v>
      </c>
      <c r="E69" s="136" t="s">
        <v>1695</v>
      </c>
      <c r="F69" s="136" t="s">
        <v>1696</v>
      </c>
      <c r="G69" s="136" t="s">
        <v>1697</v>
      </c>
      <c r="H69" s="136" t="s">
        <v>1435</v>
      </c>
      <c r="I69" s="136" t="s">
        <v>1436</v>
      </c>
      <c r="J69" s="136" t="s">
        <v>1698</v>
      </c>
      <c r="K69" s="136" t="s">
        <v>1699</v>
      </c>
      <c r="L69" s="136" t="s">
        <v>1439</v>
      </c>
      <c r="M69" s="136" t="s">
        <v>1440</v>
      </c>
      <c r="N69" s="136" t="s">
        <v>1441</v>
      </c>
      <c r="O69" s="136" t="s">
        <v>1700</v>
      </c>
      <c r="P69" s="136" t="s">
        <v>1701</v>
      </c>
      <c r="Q69" s="136">
        <v>4</v>
      </c>
      <c r="R69" s="136" t="s">
        <v>284</v>
      </c>
      <c r="S69" s="136" t="s">
        <v>1702</v>
      </c>
      <c r="T69" s="136" t="s">
        <v>1703</v>
      </c>
      <c r="U69" s="136" t="s">
        <v>286</v>
      </c>
      <c r="V69" s="136" t="s">
        <v>308</v>
      </c>
      <c r="W69" s="136" t="s">
        <v>1704</v>
      </c>
      <c r="X69" s="136" t="s">
        <v>1449</v>
      </c>
      <c r="Y69" s="136">
        <v>3</v>
      </c>
      <c r="Z69" s="136" t="s">
        <v>1450</v>
      </c>
      <c r="AA69" s="136" t="s">
        <v>1451</v>
      </c>
      <c r="AB69" s="136" t="s">
        <v>1452</v>
      </c>
      <c r="AC69" s="136" t="s">
        <v>1451</v>
      </c>
      <c r="AD69" s="136" t="s">
        <v>1450</v>
      </c>
      <c r="AE69" s="136" t="s">
        <v>607</v>
      </c>
      <c r="AF69" s="136" t="s">
        <v>1453</v>
      </c>
      <c r="AG69" s="136">
        <v>3</v>
      </c>
      <c r="AH69" s="136" t="s">
        <v>332</v>
      </c>
      <c r="AI69" s="136" t="s">
        <v>1014</v>
      </c>
      <c r="AJ69" s="136" t="s">
        <v>1454</v>
      </c>
      <c r="AK69" s="136" t="s">
        <v>1014</v>
      </c>
      <c r="AL69" s="136" t="s">
        <v>332</v>
      </c>
      <c r="AM69" s="136" t="s">
        <v>606</v>
      </c>
      <c r="AN69" s="136" t="s">
        <v>1455</v>
      </c>
      <c r="AO69" s="136">
        <v>4</v>
      </c>
      <c r="AP69" s="136" t="s">
        <v>238</v>
      </c>
      <c r="AQ69" s="136" t="s">
        <v>1016</v>
      </c>
      <c r="AR69" s="136" t="s">
        <v>375</v>
      </c>
      <c r="AS69" s="136" t="s">
        <v>1456</v>
      </c>
      <c r="AT69" s="136" t="s">
        <v>238</v>
      </c>
      <c r="AU69" s="136" t="s">
        <v>375</v>
      </c>
      <c r="AV69" s="136" t="s">
        <v>1457</v>
      </c>
      <c r="AW69" s="136">
        <v>3</v>
      </c>
      <c r="AX69" s="136" t="s">
        <v>1084</v>
      </c>
      <c r="AY69" s="136" t="s">
        <v>1458</v>
      </c>
      <c r="AZ69" s="136" t="s">
        <v>1459</v>
      </c>
      <c r="BA69" s="136" t="s">
        <v>1084</v>
      </c>
      <c r="BB69" s="136" t="s">
        <v>1458</v>
      </c>
      <c r="BC69" s="136" t="s">
        <v>1459</v>
      </c>
      <c r="BD69" s="136" t="s">
        <v>1460</v>
      </c>
      <c r="BE69" s="136">
        <v>3</v>
      </c>
      <c r="BF69" s="136" t="s">
        <v>790</v>
      </c>
      <c r="BG69" s="136" t="s">
        <v>1461</v>
      </c>
      <c r="BH69" s="136" t="s">
        <v>1462</v>
      </c>
      <c r="BI69" s="136" t="s">
        <v>1463</v>
      </c>
      <c r="BJ69" s="136" t="s">
        <v>1461</v>
      </c>
      <c r="BK69" s="136" t="s">
        <v>1462</v>
      </c>
      <c r="BL69" s="137" t="s">
        <v>1669</v>
      </c>
      <c r="BM69" s="137" t="s">
        <v>1705</v>
      </c>
      <c r="BN69" s="137" t="s">
        <v>1671</v>
      </c>
      <c r="BO69" s="137" t="s">
        <v>1706</v>
      </c>
      <c r="BP69" s="137" t="s">
        <v>1707</v>
      </c>
      <c r="BQ69" s="137" t="s">
        <v>1708</v>
      </c>
      <c r="BR69" s="137" t="s">
        <v>1470</v>
      </c>
    </row>
    <row r="70" spans="1:70" ht="21" customHeight="1" x14ac:dyDescent="0.25">
      <c r="A70" s="136">
        <v>15</v>
      </c>
      <c r="B70" s="136" t="s">
        <v>1709</v>
      </c>
      <c r="C70" s="136" t="s">
        <v>1710</v>
      </c>
      <c r="D70" s="136" t="s">
        <v>1711</v>
      </c>
      <c r="E70" s="136" t="s">
        <v>1712</v>
      </c>
      <c r="F70" s="136" t="s">
        <v>1713</v>
      </c>
      <c r="G70" s="136" t="s">
        <v>1714</v>
      </c>
      <c r="H70" s="136" t="s">
        <v>1435</v>
      </c>
      <c r="I70" s="136" t="s">
        <v>1436</v>
      </c>
      <c r="J70" s="136" t="s">
        <v>1715</v>
      </c>
      <c r="K70" s="136" t="s">
        <v>1716</v>
      </c>
      <c r="L70" s="136" t="s">
        <v>1439</v>
      </c>
      <c r="M70" s="136" t="s">
        <v>1440</v>
      </c>
      <c r="N70" s="136" t="s">
        <v>1441</v>
      </c>
      <c r="O70" s="136" t="s">
        <v>1700</v>
      </c>
      <c r="P70" s="136" t="s">
        <v>1717</v>
      </c>
      <c r="Q70" s="136">
        <v>4</v>
      </c>
      <c r="R70" s="136" t="s">
        <v>286</v>
      </c>
      <c r="S70" s="136" t="s">
        <v>1718</v>
      </c>
      <c r="T70" s="136" t="s">
        <v>1719</v>
      </c>
      <c r="U70" s="136" t="s">
        <v>1485</v>
      </c>
      <c r="V70" s="136" t="s">
        <v>1720</v>
      </c>
      <c r="W70" s="136" t="s">
        <v>1721</v>
      </c>
      <c r="X70" s="136" t="s">
        <v>1449</v>
      </c>
      <c r="Y70" s="136">
        <v>3</v>
      </c>
      <c r="Z70" s="136" t="s">
        <v>1450</v>
      </c>
      <c r="AA70" s="136" t="s">
        <v>1451</v>
      </c>
      <c r="AB70" s="136" t="s">
        <v>1452</v>
      </c>
      <c r="AC70" s="136" t="s">
        <v>1451</v>
      </c>
      <c r="AD70" s="136" t="s">
        <v>1450</v>
      </c>
      <c r="AE70" s="136" t="s">
        <v>607</v>
      </c>
      <c r="AF70" s="136" t="s">
        <v>1453</v>
      </c>
      <c r="AG70" s="136">
        <v>3</v>
      </c>
      <c r="AH70" s="136" t="s">
        <v>332</v>
      </c>
      <c r="AI70" s="136" t="s">
        <v>1014</v>
      </c>
      <c r="AJ70" s="136" t="s">
        <v>1454</v>
      </c>
      <c r="AK70" s="136" t="s">
        <v>1014</v>
      </c>
      <c r="AL70" s="136" t="s">
        <v>332</v>
      </c>
      <c r="AM70" s="136" t="s">
        <v>606</v>
      </c>
      <c r="AN70" s="136" t="s">
        <v>1455</v>
      </c>
      <c r="AO70" s="136">
        <v>4</v>
      </c>
      <c r="AP70" s="136" t="s">
        <v>238</v>
      </c>
      <c r="AQ70" s="136" t="s">
        <v>1016</v>
      </c>
      <c r="AR70" s="136" t="s">
        <v>375</v>
      </c>
      <c r="AS70" s="136" t="s">
        <v>1456</v>
      </c>
      <c r="AT70" s="136" t="s">
        <v>238</v>
      </c>
      <c r="AU70" s="136" t="s">
        <v>375</v>
      </c>
      <c r="AV70" s="136" t="s">
        <v>1457</v>
      </c>
      <c r="AW70" s="136">
        <v>3</v>
      </c>
      <c r="AX70" s="136" t="s">
        <v>1084</v>
      </c>
      <c r="AY70" s="136" t="s">
        <v>1458</v>
      </c>
      <c r="AZ70" s="136" t="s">
        <v>1459</v>
      </c>
      <c r="BA70" s="136" t="s">
        <v>1084</v>
      </c>
      <c r="BB70" s="136" t="s">
        <v>1458</v>
      </c>
      <c r="BC70" s="136" t="s">
        <v>1459</v>
      </c>
      <c r="BD70" s="136" t="s">
        <v>1460</v>
      </c>
      <c r="BE70" s="136">
        <v>3</v>
      </c>
      <c r="BF70" s="136" t="s">
        <v>790</v>
      </c>
      <c r="BG70" s="136" t="s">
        <v>1461</v>
      </c>
      <c r="BH70" s="136" t="s">
        <v>1462</v>
      </c>
      <c r="BI70" s="136" t="s">
        <v>1463</v>
      </c>
      <c r="BJ70" s="136" t="s">
        <v>1461</v>
      </c>
      <c r="BK70" s="136" t="s">
        <v>1462</v>
      </c>
      <c r="BL70" s="137" t="s">
        <v>1669</v>
      </c>
      <c r="BM70" s="137" t="s">
        <v>1705</v>
      </c>
      <c r="BN70" s="137" t="s">
        <v>1671</v>
      </c>
      <c r="BO70" s="137" t="s">
        <v>1722</v>
      </c>
      <c r="BP70" s="137" t="s">
        <v>1723</v>
      </c>
      <c r="BQ70" s="137" t="s">
        <v>1724</v>
      </c>
      <c r="BR70" s="137" t="s">
        <v>1470</v>
      </c>
    </row>
    <row r="71" spans="1:70" ht="21" customHeight="1" x14ac:dyDescent="0.25">
      <c r="A71" s="136">
        <v>16</v>
      </c>
      <c r="B71" s="136" t="s">
        <v>1725</v>
      </c>
      <c r="C71" s="136" t="s">
        <v>1726</v>
      </c>
      <c r="D71" s="136" t="s">
        <v>1727</v>
      </c>
      <c r="E71" s="136" t="s">
        <v>1728</v>
      </c>
      <c r="F71" s="136" t="s">
        <v>1729</v>
      </c>
      <c r="G71" s="136" t="s">
        <v>1730</v>
      </c>
      <c r="H71" s="136" t="s">
        <v>1435</v>
      </c>
      <c r="I71" s="136" t="s">
        <v>1436</v>
      </c>
      <c r="J71" s="136" t="s">
        <v>1731</v>
      </c>
      <c r="K71" s="136" t="s">
        <v>1732</v>
      </c>
      <c r="L71" s="136" t="s">
        <v>1439</v>
      </c>
      <c r="M71" s="136" t="s">
        <v>1440</v>
      </c>
      <c r="N71" s="136" t="s">
        <v>1441</v>
      </c>
      <c r="O71" s="136" t="s">
        <v>1733</v>
      </c>
      <c r="P71" s="136" t="s">
        <v>1734</v>
      </c>
      <c r="Q71" s="136">
        <v>4</v>
      </c>
      <c r="R71" s="136" t="s">
        <v>286</v>
      </c>
      <c r="S71" s="136" t="s">
        <v>1735</v>
      </c>
      <c r="T71" s="136" t="s">
        <v>585</v>
      </c>
      <c r="U71" s="136" t="s">
        <v>465</v>
      </c>
      <c r="V71" s="136" t="s">
        <v>1736</v>
      </c>
      <c r="W71" s="136" t="s">
        <v>1486</v>
      </c>
      <c r="X71" s="136" t="s">
        <v>1449</v>
      </c>
      <c r="Y71" s="136">
        <v>3</v>
      </c>
      <c r="Z71" s="136" t="s">
        <v>1450</v>
      </c>
      <c r="AA71" s="136" t="s">
        <v>1451</v>
      </c>
      <c r="AB71" s="136" t="s">
        <v>1452</v>
      </c>
      <c r="AC71" s="136" t="s">
        <v>1451</v>
      </c>
      <c r="AD71" s="136" t="s">
        <v>1450</v>
      </c>
      <c r="AE71" s="136" t="s">
        <v>607</v>
      </c>
      <c r="AF71" s="136" t="s">
        <v>1453</v>
      </c>
      <c r="AG71" s="136">
        <v>3</v>
      </c>
      <c r="AH71" s="136" t="s">
        <v>332</v>
      </c>
      <c r="AI71" s="136" t="s">
        <v>1014</v>
      </c>
      <c r="AJ71" s="136" t="s">
        <v>1454</v>
      </c>
      <c r="AK71" s="136" t="s">
        <v>1014</v>
      </c>
      <c r="AL71" s="136" t="s">
        <v>332</v>
      </c>
      <c r="AM71" s="136" t="s">
        <v>606</v>
      </c>
      <c r="AN71" s="136" t="s">
        <v>1455</v>
      </c>
      <c r="AO71" s="136">
        <v>4</v>
      </c>
      <c r="AP71" s="136" t="s">
        <v>238</v>
      </c>
      <c r="AQ71" s="136" t="s">
        <v>1016</v>
      </c>
      <c r="AR71" s="136" t="s">
        <v>375</v>
      </c>
      <c r="AS71" s="136" t="s">
        <v>1456</v>
      </c>
      <c r="AT71" s="136" t="s">
        <v>238</v>
      </c>
      <c r="AU71" s="136" t="s">
        <v>375</v>
      </c>
      <c r="AV71" s="136" t="s">
        <v>1457</v>
      </c>
      <c r="AW71" s="136">
        <v>3</v>
      </c>
      <c r="AX71" s="136" t="s">
        <v>1084</v>
      </c>
      <c r="AY71" s="136" t="s">
        <v>1458</v>
      </c>
      <c r="AZ71" s="136" t="s">
        <v>1459</v>
      </c>
      <c r="BA71" s="136" t="s">
        <v>1084</v>
      </c>
      <c r="BB71" s="136" t="s">
        <v>1458</v>
      </c>
      <c r="BC71" s="136" t="s">
        <v>1459</v>
      </c>
      <c r="BD71" s="136" t="s">
        <v>1460</v>
      </c>
      <c r="BE71" s="136">
        <v>3</v>
      </c>
      <c r="BF71" s="136" t="s">
        <v>790</v>
      </c>
      <c r="BG71" s="136" t="s">
        <v>1461</v>
      </c>
      <c r="BH71" s="136" t="s">
        <v>1462</v>
      </c>
      <c r="BI71" s="136" t="s">
        <v>1463</v>
      </c>
      <c r="BJ71" s="136" t="s">
        <v>1461</v>
      </c>
      <c r="BK71" s="136" t="s">
        <v>1462</v>
      </c>
      <c r="BL71" s="137" t="s">
        <v>1669</v>
      </c>
      <c r="BM71" s="137" t="s">
        <v>1737</v>
      </c>
      <c r="BN71" s="137" t="s">
        <v>1671</v>
      </c>
      <c r="BO71" s="137" t="s">
        <v>1738</v>
      </c>
      <c r="BP71" s="137" t="s">
        <v>1739</v>
      </c>
      <c r="BQ71" s="137" t="s">
        <v>1740</v>
      </c>
      <c r="BR71" s="137" t="s">
        <v>1470</v>
      </c>
    </row>
    <row r="72" spans="1:70" ht="21" customHeight="1" x14ac:dyDescent="0.25">
      <c r="A72" s="136">
        <v>17</v>
      </c>
      <c r="B72" s="136" t="s">
        <v>1741</v>
      </c>
      <c r="C72" s="136" t="s">
        <v>1742</v>
      </c>
      <c r="D72" s="136" t="s">
        <v>1743</v>
      </c>
      <c r="E72" s="136" t="s">
        <v>1744</v>
      </c>
      <c r="F72" s="136" t="s">
        <v>1745</v>
      </c>
      <c r="G72" s="136" t="s">
        <v>1746</v>
      </c>
      <c r="H72" s="136" t="s">
        <v>1435</v>
      </c>
      <c r="I72" s="136" t="s">
        <v>1436</v>
      </c>
      <c r="J72" s="136" t="s">
        <v>1747</v>
      </c>
      <c r="K72" s="136" t="s">
        <v>1748</v>
      </c>
      <c r="L72" s="136" t="s">
        <v>1439</v>
      </c>
      <c r="M72" s="136" t="s">
        <v>1440</v>
      </c>
      <c r="N72" s="136" t="s">
        <v>1441</v>
      </c>
      <c r="O72" s="136" t="s">
        <v>1749</v>
      </c>
      <c r="P72" s="136" t="s">
        <v>1750</v>
      </c>
      <c r="Q72" s="136">
        <v>4</v>
      </c>
      <c r="R72" s="136" t="s">
        <v>585</v>
      </c>
      <c r="S72" s="136" t="s">
        <v>1751</v>
      </c>
      <c r="T72" s="136" t="s">
        <v>286</v>
      </c>
      <c r="U72" s="136" t="s">
        <v>1752</v>
      </c>
      <c r="V72" s="136" t="s">
        <v>1736</v>
      </c>
      <c r="W72" s="136" t="s">
        <v>1753</v>
      </c>
      <c r="X72" s="136" t="s">
        <v>1449</v>
      </c>
      <c r="Y72" s="136">
        <v>3</v>
      </c>
      <c r="Z72" s="136" t="s">
        <v>1450</v>
      </c>
      <c r="AA72" s="136" t="s">
        <v>1451</v>
      </c>
      <c r="AB72" s="136" t="s">
        <v>1452</v>
      </c>
      <c r="AC72" s="136" t="s">
        <v>1451</v>
      </c>
      <c r="AD72" s="136" t="s">
        <v>1450</v>
      </c>
      <c r="AE72" s="136" t="s">
        <v>607</v>
      </c>
      <c r="AF72" s="136" t="s">
        <v>1453</v>
      </c>
      <c r="AG72" s="136">
        <v>3</v>
      </c>
      <c r="AH72" s="136" t="s">
        <v>332</v>
      </c>
      <c r="AI72" s="136" t="s">
        <v>1014</v>
      </c>
      <c r="AJ72" s="136" t="s">
        <v>1454</v>
      </c>
      <c r="AK72" s="136" t="s">
        <v>1014</v>
      </c>
      <c r="AL72" s="136" t="s">
        <v>332</v>
      </c>
      <c r="AM72" s="136" t="s">
        <v>606</v>
      </c>
      <c r="AN72" s="136" t="s">
        <v>1455</v>
      </c>
      <c r="AO72" s="136">
        <v>4</v>
      </c>
      <c r="AP72" s="136" t="s">
        <v>238</v>
      </c>
      <c r="AQ72" s="136" t="s">
        <v>1016</v>
      </c>
      <c r="AR72" s="136" t="s">
        <v>375</v>
      </c>
      <c r="AS72" s="136" t="s">
        <v>1456</v>
      </c>
      <c r="AT72" s="136" t="s">
        <v>238</v>
      </c>
      <c r="AU72" s="136" t="s">
        <v>375</v>
      </c>
      <c r="AV72" s="136" t="s">
        <v>1457</v>
      </c>
      <c r="AW72" s="136">
        <v>3</v>
      </c>
      <c r="AX72" s="136" t="s">
        <v>1084</v>
      </c>
      <c r="AY72" s="136" t="s">
        <v>1458</v>
      </c>
      <c r="AZ72" s="136" t="s">
        <v>1459</v>
      </c>
      <c r="BA72" s="136" t="s">
        <v>1084</v>
      </c>
      <c r="BB72" s="136" t="s">
        <v>1458</v>
      </c>
      <c r="BC72" s="136" t="s">
        <v>1459</v>
      </c>
      <c r="BD72" s="136" t="s">
        <v>1460</v>
      </c>
      <c r="BE72" s="136">
        <v>3</v>
      </c>
      <c r="BF72" s="136" t="s">
        <v>790</v>
      </c>
      <c r="BG72" s="136" t="s">
        <v>1461</v>
      </c>
      <c r="BH72" s="136" t="s">
        <v>1462</v>
      </c>
      <c r="BI72" s="136" t="s">
        <v>1463</v>
      </c>
      <c r="BJ72" s="136" t="s">
        <v>1461</v>
      </c>
      <c r="BK72" s="136" t="s">
        <v>1462</v>
      </c>
      <c r="BL72" s="137" t="s">
        <v>1669</v>
      </c>
      <c r="BM72" s="137" t="s">
        <v>1737</v>
      </c>
      <c r="BN72" s="137" t="s">
        <v>1671</v>
      </c>
      <c r="BO72" s="137" t="s">
        <v>1754</v>
      </c>
      <c r="BP72" s="137" t="s">
        <v>1755</v>
      </c>
      <c r="BQ72" s="137" t="s">
        <v>1708</v>
      </c>
      <c r="BR72" s="137" t="s">
        <v>1470</v>
      </c>
    </row>
    <row r="73" spans="1:70" ht="21" customHeight="1" x14ac:dyDescent="0.25">
      <c r="A73" s="136">
        <v>18</v>
      </c>
      <c r="B73" s="136" t="s">
        <v>1756</v>
      </c>
      <c r="C73" s="136" t="s">
        <v>1757</v>
      </c>
      <c r="D73" s="136" t="s">
        <v>1758</v>
      </c>
      <c r="E73" s="136" t="s">
        <v>1759</v>
      </c>
      <c r="F73" s="136" t="s">
        <v>1760</v>
      </c>
      <c r="G73" s="136" t="s">
        <v>1761</v>
      </c>
      <c r="H73" s="136" t="s">
        <v>1435</v>
      </c>
      <c r="I73" s="136" t="s">
        <v>1436</v>
      </c>
      <c r="J73" s="136" t="s">
        <v>1762</v>
      </c>
      <c r="K73" s="136" t="s">
        <v>1763</v>
      </c>
      <c r="L73" s="136" t="s">
        <v>1439</v>
      </c>
      <c r="M73" s="136" t="s">
        <v>1440</v>
      </c>
      <c r="N73" s="136" t="s">
        <v>1441</v>
      </c>
      <c r="O73" s="136" t="s">
        <v>1749</v>
      </c>
      <c r="P73" s="136" t="s">
        <v>1764</v>
      </c>
      <c r="Q73" s="136">
        <v>4</v>
      </c>
      <c r="R73" s="136" t="s">
        <v>1523</v>
      </c>
      <c r="S73" s="136" t="s">
        <v>286</v>
      </c>
      <c r="T73" s="136" t="s">
        <v>585</v>
      </c>
      <c r="U73" s="136" t="s">
        <v>1765</v>
      </c>
      <c r="V73" s="136" t="s">
        <v>1766</v>
      </c>
      <c r="W73" s="136" t="s">
        <v>1767</v>
      </c>
      <c r="X73" s="136" t="s">
        <v>1449</v>
      </c>
      <c r="Y73" s="136">
        <v>3</v>
      </c>
      <c r="Z73" s="136" t="s">
        <v>1450</v>
      </c>
      <c r="AA73" s="136" t="s">
        <v>1451</v>
      </c>
      <c r="AB73" s="136" t="s">
        <v>1452</v>
      </c>
      <c r="AC73" s="136" t="s">
        <v>1451</v>
      </c>
      <c r="AD73" s="136" t="s">
        <v>1450</v>
      </c>
      <c r="AE73" s="136" t="s">
        <v>607</v>
      </c>
      <c r="AF73" s="136" t="s">
        <v>1453</v>
      </c>
      <c r="AG73" s="136">
        <v>3</v>
      </c>
      <c r="AH73" s="136" t="s">
        <v>332</v>
      </c>
      <c r="AI73" s="136" t="s">
        <v>1014</v>
      </c>
      <c r="AJ73" s="136" t="s">
        <v>1454</v>
      </c>
      <c r="AK73" s="136" t="s">
        <v>1014</v>
      </c>
      <c r="AL73" s="136" t="s">
        <v>332</v>
      </c>
      <c r="AM73" s="136" t="s">
        <v>606</v>
      </c>
      <c r="AN73" s="136" t="s">
        <v>1455</v>
      </c>
      <c r="AO73" s="136">
        <v>4</v>
      </c>
      <c r="AP73" s="136" t="s">
        <v>238</v>
      </c>
      <c r="AQ73" s="136" t="s">
        <v>1016</v>
      </c>
      <c r="AR73" s="136" t="s">
        <v>375</v>
      </c>
      <c r="AS73" s="136" t="s">
        <v>1456</v>
      </c>
      <c r="AT73" s="136" t="s">
        <v>238</v>
      </c>
      <c r="AU73" s="136" t="s">
        <v>375</v>
      </c>
      <c r="AV73" s="136" t="s">
        <v>1457</v>
      </c>
      <c r="AW73" s="136">
        <v>3</v>
      </c>
      <c r="AX73" s="136" t="s">
        <v>1084</v>
      </c>
      <c r="AY73" s="136" t="s">
        <v>1458</v>
      </c>
      <c r="AZ73" s="136" t="s">
        <v>1459</v>
      </c>
      <c r="BA73" s="136" t="s">
        <v>1084</v>
      </c>
      <c r="BB73" s="136" t="s">
        <v>1458</v>
      </c>
      <c r="BC73" s="136" t="s">
        <v>1459</v>
      </c>
      <c r="BD73" s="136" t="s">
        <v>1460</v>
      </c>
      <c r="BE73" s="136">
        <v>3</v>
      </c>
      <c r="BF73" s="136" t="s">
        <v>790</v>
      </c>
      <c r="BG73" s="136" t="s">
        <v>1461</v>
      </c>
      <c r="BH73" s="136" t="s">
        <v>1462</v>
      </c>
      <c r="BI73" s="136" t="s">
        <v>1463</v>
      </c>
      <c r="BJ73" s="136" t="s">
        <v>1461</v>
      </c>
      <c r="BK73" s="136" t="s">
        <v>1462</v>
      </c>
      <c r="BL73" s="137" t="s">
        <v>1768</v>
      </c>
      <c r="BM73" s="137" t="s">
        <v>1508</v>
      </c>
      <c r="BN73" s="137" t="s">
        <v>1769</v>
      </c>
      <c r="BO73" s="137" t="s">
        <v>1770</v>
      </c>
      <c r="BP73" s="137" t="s">
        <v>1771</v>
      </c>
      <c r="BQ73" s="137" t="s">
        <v>1772</v>
      </c>
      <c r="BR73" s="137" t="s">
        <v>1470</v>
      </c>
    </row>
    <row r="74" spans="1:70" ht="21" customHeight="1" x14ac:dyDescent="0.25">
      <c r="A74" s="136">
        <v>19</v>
      </c>
      <c r="B74" s="136" t="s">
        <v>1773</v>
      </c>
      <c r="C74" s="136" t="s">
        <v>1774</v>
      </c>
      <c r="D74" s="136" t="s">
        <v>1775</v>
      </c>
      <c r="E74" s="136" t="s">
        <v>1776</v>
      </c>
      <c r="F74" s="136" t="s">
        <v>1777</v>
      </c>
      <c r="G74" s="136" t="s">
        <v>1778</v>
      </c>
      <c r="H74" s="136" t="s">
        <v>1435</v>
      </c>
      <c r="I74" s="136" t="s">
        <v>1436</v>
      </c>
      <c r="J74" s="136" t="s">
        <v>1779</v>
      </c>
      <c r="K74" s="136" t="s">
        <v>1780</v>
      </c>
      <c r="L74" s="136" t="s">
        <v>1439</v>
      </c>
      <c r="M74" s="136" t="s">
        <v>1440</v>
      </c>
      <c r="N74" s="136" t="s">
        <v>1441</v>
      </c>
      <c r="O74" s="136" t="s">
        <v>1749</v>
      </c>
      <c r="P74" s="136" t="s">
        <v>1781</v>
      </c>
      <c r="Q74" s="136">
        <v>4</v>
      </c>
      <c r="R74" s="136" t="s">
        <v>1685</v>
      </c>
      <c r="S74" s="136" t="s">
        <v>1782</v>
      </c>
      <c r="T74" s="136" t="s">
        <v>1783</v>
      </c>
      <c r="U74" s="136" t="s">
        <v>1784</v>
      </c>
      <c r="V74" s="136" t="s">
        <v>1753</v>
      </c>
      <c r="W74" s="136" t="s">
        <v>1785</v>
      </c>
      <c r="X74" s="136" t="s">
        <v>1449</v>
      </c>
      <c r="Y74" s="136">
        <v>3</v>
      </c>
      <c r="Z74" s="136" t="s">
        <v>1450</v>
      </c>
      <c r="AA74" s="136" t="s">
        <v>1451</v>
      </c>
      <c r="AB74" s="136" t="s">
        <v>1452</v>
      </c>
      <c r="AC74" s="136" t="s">
        <v>1451</v>
      </c>
      <c r="AD74" s="136" t="s">
        <v>1450</v>
      </c>
      <c r="AE74" s="136" t="s">
        <v>607</v>
      </c>
      <c r="AF74" s="136" t="s">
        <v>1453</v>
      </c>
      <c r="AG74" s="136">
        <v>3</v>
      </c>
      <c r="AH74" s="136" t="s">
        <v>332</v>
      </c>
      <c r="AI74" s="136" t="s">
        <v>1014</v>
      </c>
      <c r="AJ74" s="136" t="s">
        <v>1454</v>
      </c>
      <c r="AK74" s="136" t="s">
        <v>1014</v>
      </c>
      <c r="AL74" s="136" t="s">
        <v>332</v>
      </c>
      <c r="AM74" s="136" t="s">
        <v>606</v>
      </c>
      <c r="AN74" s="136" t="s">
        <v>1455</v>
      </c>
      <c r="AO74" s="136">
        <v>4</v>
      </c>
      <c r="AP74" s="136" t="s">
        <v>238</v>
      </c>
      <c r="AQ74" s="136" t="s">
        <v>1016</v>
      </c>
      <c r="AR74" s="136" t="s">
        <v>375</v>
      </c>
      <c r="AS74" s="136" t="s">
        <v>1456</v>
      </c>
      <c r="AT74" s="136" t="s">
        <v>238</v>
      </c>
      <c r="AU74" s="136" t="s">
        <v>375</v>
      </c>
      <c r="AV74" s="136" t="s">
        <v>1457</v>
      </c>
      <c r="AW74" s="136">
        <v>3</v>
      </c>
      <c r="AX74" s="136" t="s">
        <v>1084</v>
      </c>
      <c r="AY74" s="136" t="s">
        <v>1458</v>
      </c>
      <c r="AZ74" s="136" t="s">
        <v>1459</v>
      </c>
      <c r="BA74" s="136" t="s">
        <v>1084</v>
      </c>
      <c r="BB74" s="136" t="s">
        <v>1458</v>
      </c>
      <c r="BC74" s="136" t="s">
        <v>1459</v>
      </c>
      <c r="BD74" s="136" t="s">
        <v>1460</v>
      </c>
      <c r="BE74" s="136">
        <v>3</v>
      </c>
      <c r="BF74" s="136" t="s">
        <v>790</v>
      </c>
      <c r="BG74" s="136" t="s">
        <v>1461</v>
      </c>
      <c r="BH74" s="136" t="s">
        <v>1462</v>
      </c>
      <c r="BI74" s="136" t="s">
        <v>1463</v>
      </c>
      <c r="BJ74" s="136" t="s">
        <v>1461</v>
      </c>
      <c r="BK74" s="136" t="s">
        <v>1462</v>
      </c>
      <c r="BL74" s="137" t="s">
        <v>1669</v>
      </c>
      <c r="BM74" s="137" t="s">
        <v>1737</v>
      </c>
      <c r="BN74" s="137" t="s">
        <v>1671</v>
      </c>
      <c r="BO74" s="137" t="s">
        <v>1786</v>
      </c>
      <c r="BP74" s="137" t="s">
        <v>1787</v>
      </c>
      <c r="BQ74" s="137" t="s">
        <v>1788</v>
      </c>
      <c r="BR74" s="137" t="s">
        <v>1470</v>
      </c>
    </row>
    <row r="75" spans="1:70" ht="21" customHeight="1" x14ac:dyDescent="0.25">
      <c r="A75" s="136">
        <v>20</v>
      </c>
      <c r="B75" s="136" t="s">
        <v>1789</v>
      </c>
      <c r="C75" s="136" t="s">
        <v>1790</v>
      </c>
      <c r="D75" s="136" t="s">
        <v>1791</v>
      </c>
      <c r="E75" s="136" t="s">
        <v>1792</v>
      </c>
      <c r="F75" s="136" t="s">
        <v>1793</v>
      </c>
      <c r="G75" s="136" t="s">
        <v>1794</v>
      </c>
      <c r="H75" s="136" t="s">
        <v>1435</v>
      </c>
      <c r="I75" s="136" t="s">
        <v>1436</v>
      </c>
      <c r="J75" s="136" t="s">
        <v>1795</v>
      </c>
      <c r="K75" s="136" t="s">
        <v>1796</v>
      </c>
      <c r="L75" s="136" t="s">
        <v>1439</v>
      </c>
      <c r="M75" s="136" t="s">
        <v>1440</v>
      </c>
      <c r="N75" s="136" t="s">
        <v>1441</v>
      </c>
      <c r="O75" s="136" t="s">
        <v>1797</v>
      </c>
      <c r="P75" s="136" t="s">
        <v>1798</v>
      </c>
      <c r="Q75" s="136">
        <v>4</v>
      </c>
      <c r="R75" s="136" t="s">
        <v>1799</v>
      </c>
      <c r="S75" s="136" t="s">
        <v>1800</v>
      </c>
      <c r="T75" s="136" t="s">
        <v>1013</v>
      </c>
      <c r="U75" s="136" t="s">
        <v>1801</v>
      </c>
      <c r="V75" s="136" t="s">
        <v>436</v>
      </c>
      <c r="W75" s="136" t="s">
        <v>1799</v>
      </c>
      <c r="X75" s="136" t="s">
        <v>1449</v>
      </c>
      <c r="Y75" s="136">
        <v>3</v>
      </c>
      <c r="Z75" s="136" t="s">
        <v>1450</v>
      </c>
      <c r="AA75" s="136" t="s">
        <v>1451</v>
      </c>
      <c r="AB75" s="136" t="s">
        <v>1452</v>
      </c>
      <c r="AC75" s="136" t="s">
        <v>1451</v>
      </c>
      <c r="AD75" s="136" t="s">
        <v>1450</v>
      </c>
      <c r="AE75" s="136" t="s">
        <v>607</v>
      </c>
      <c r="AF75" s="136" t="s">
        <v>1453</v>
      </c>
      <c r="AG75" s="136">
        <v>3</v>
      </c>
      <c r="AH75" s="136" t="s">
        <v>332</v>
      </c>
      <c r="AI75" s="136" t="s">
        <v>1014</v>
      </c>
      <c r="AJ75" s="136" t="s">
        <v>1454</v>
      </c>
      <c r="AK75" s="136" t="s">
        <v>1014</v>
      </c>
      <c r="AL75" s="136" t="s">
        <v>332</v>
      </c>
      <c r="AM75" s="136" t="s">
        <v>606</v>
      </c>
      <c r="AN75" s="136" t="s">
        <v>1455</v>
      </c>
      <c r="AO75" s="136">
        <v>4</v>
      </c>
      <c r="AP75" s="136" t="s">
        <v>238</v>
      </c>
      <c r="AQ75" s="136" t="s">
        <v>1016</v>
      </c>
      <c r="AR75" s="136" t="s">
        <v>375</v>
      </c>
      <c r="AS75" s="136" t="s">
        <v>1456</v>
      </c>
      <c r="AT75" s="136" t="s">
        <v>238</v>
      </c>
      <c r="AU75" s="136" t="s">
        <v>375</v>
      </c>
      <c r="AV75" s="136" t="s">
        <v>1457</v>
      </c>
      <c r="AW75" s="136">
        <v>3</v>
      </c>
      <c r="AX75" s="136" t="s">
        <v>1084</v>
      </c>
      <c r="AY75" s="136" t="s">
        <v>1458</v>
      </c>
      <c r="AZ75" s="136" t="s">
        <v>1459</v>
      </c>
      <c r="BA75" s="136" t="s">
        <v>1084</v>
      </c>
      <c r="BB75" s="136" t="s">
        <v>1458</v>
      </c>
      <c r="BC75" s="136" t="s">
        <v>1459</v>
      </c>
      <c r="BD75" s="136" t="s">
        <v>1460</v>
      </c>
      <c r="BE75" s="136">
        <v>3</v>
      </c>
      <c r="BF75" s="136" t="s">
        <v>790</v>
      </c>
      <c r="BG75" s="136" t="s">
        <v>1461</v>
      </c>
      <c r="BH75" s="136" t="s">
        <v>1462</v>
      </c>
      <c r="BI75" s="136" t="s">
        <v>1463</v>
      </c>
      <c r="BJ75" s="136" t="s">
        <v>1461</v>
      </c>
      <c r="BK75" s="136" t="s">
        <v>1462</v>
      </c>
      <c r="BL75" s="137" t="s">
        <v>1669</v>
      </c>
      <c r="BM75" s="137" t="s">
        <v>1737</v>
      </c>
      <c r="BN75" s="137" t="s">
        <v>1802</v>
      </c>
      <c r="BO75" s="137" t="s">
        <v>1803</v>
      </c>
      <c r="BP75" s="137" t="s">
        <v>1804</v>
      </c>
      <c r="BQ75" s="137" t="s">
        <v>1805</v>
      </c>
      <c r="BR75" s="137" t="s">
        <v>1470</v>
      </c>
    </row>
    <row r="76" spans="1:70" ht="21" customHeight="1" x14ac:dyDescent="0.25">
      <c r="A76" s="136">
        <v>21</v>
      </c>
      <c r="B76" s="136" t="s">
        <v>1806</v>
      </c>
      <c r="C76" s="136" t="s">
        <v>1807</v>
      </c>
      <c r="D76" s="136" t="s">
        <v>1808</v>
      </c>
      <c r="E76" s="136" t="s">
        <v>1809</v>
      </c>
      <c r="F76" s="136" t="s">
        <v>1810</v>
      </c>
      <c r="G76" s="136" t="s">
        <v>1811</v>
      </c>
      <c r="H76" s="136" t="s">
        <v>1435</v>
      </c>
      <c r="I76" s="136" t="s">
        <v>1436</v>
      </c>
      <c r="J76" s="136" t="s">
        <v>1812</v>
      </c>
      <c r="K76" s="136" t="s">
        <v>1813</v>
      </c>
      <c r="L76" s="136" t="s">
        <v>1439</v>
      </c>
      <c r="M76" s="136" t="s">
        <v>1440</v>
      </c>
      <c r="N76" s="136" t="s">
        <v>1441</v>
      </c>
      <c r="O76" s="136" t="s">
        <v>1814</v>
      </c>
      <c r="P76" s="136" t="s">
        <v>1815</v>
      </c>
      <c r="Q76" s="136">
        <v>4</v>
      </c>
      <c r="R76" s="136" t="s">
        <v>1816</v>
      </c>
      <c r="S76" s="136" t="s">
        <v>1817</v>
      </c>
      <c r="T76" s="136" t="s">
        <v>646</v>
      </c>
      <c r="U76" s="136" t="s">
        <v>1818</v>
      </c>
      <c r="V76" s="136" t="s">
        <v>1485</v>
      </c>
      <c r="W76" s="136" t="s">
        <v>1819</v>
      </c>
      <c r="X76" s="136" t="s">
        <v>1449</v>
      </c>
      <c r="Y76" s="136">
        <v>3</v>
      </c>
      <c r="Z76" s="136" t="s">
        <v>1450</v>
      </c>
      <c r="AA76" s="136" t="s">
        <v>1451</v>
      </c>
      <c r="AB76" s="136" t="s">
        <v>1452</v>
      </c>
      <c r="AC76" s="136" t="s">
        <v>1451</v>
      </c>
      <c r="AD76" s="136" t="s">
        <v>1450</v>
      </c>
      <c r="AE76" s="136" t="s">
        <v>607</v>
      </c>
      <c r="AF76" s="136" t="s">
        <v>1453</v>
      </c>
      <c r="AG76" s="136">
        <v>3</v>
      </c>
      <c r="AH76" s="136" t="s">
        <v>332</v>
      </c>
      <c r="AI76" s="136" t="s">
        <v>1014</v>
      </c>
      <c r="AJ76" s="136" t="s">
        <v>1454</v>
      </c>
      <c r="AK76" s="136" t="s">
        <v>1014</v>
      </c>
      <c r="AL76" s="136" t="s">
        <v>332</v>
      </c>
      <c r="AM76" s="136" t="s">
        <v>606</v>
      </c>
      <c r="AN76" s="136" t="s">
        <v>1455</v>
      </c>
      <c r="AO76" s="136">
        <v>4</v>
      </c>
      <c r="AP76" s="136" t="s">
        <v>238</v>
      </c>
      <c r="AQ76" s="136" t="s">
        <v>1016</v>
      </c>
      <c r="AR76" s="136" t="s">
        <v>375</v>
      </c>
      <c r="AS76" s="136" t="s">
        <v>1456</v>
      </c>
      <c r="AT76" s="136" t="s">
        <v>238</v>
      </c>
      <c r="AU76" s="136" t="s">
        <v>375</v>
      </c>
      <c r="AV76" s="136" t="s">
        <v>1457</v>
      </c>
      <c r="AW76" s="136">
        <v>3</v>
      </c>
      <c r="AX76" s="136" t="s">
        <v>1084</v>
      </c>
      <c r="AY76" s="136" t="s">
        <v>1458</v>
      </c>
      <c r="AZ76" s="136" t="s">
        <v>1459</v>
      </c>
      <c r="BA76" s="136" t="s">
        <v>1084</v>
      </c>
      <c r="BB76" s="136" t="s">
        <v>1458</v>
      </c>
      <c r="BC76" s="136" t="s">
        <v>1459</v>
      </c>
      <c r="BD76" s="136" t="s">
        <v>1460</v>
      </c>
      <c r="BE76" s="136">
        <v>3</v>
      </c>
      <c r="BF76" s="136" t="s">
        <v>790</v>
      </c>
      <c r="BG76" s="136" t="s">
        <v>1461</v>
      </c>
      <c r="BH76" s="136" t="s">
        <v>1462</v>
      </c>
      <c r="BI76" s="136" t="s">
        <v>1463</v>
      </c>
      <c r="BJ76" s="136" t="s">
        <v>1461</v>
      </c>
      <c r="BK76" s="136" t="s">
        <v>1462</v>
      </c>
      <c r="BL76" s="137" t="s">
        <v>1487</v>
      </c>
      <c r="BM76" s="137" t="s">
        <v>1634</v>
      </c>
      <c r="BN76" s="137" t="s">
        <v>1489</v>
      </c>
      <c r="BO76" s="137" t="s">
        <v>1820</v>
      </c>
      <c r="BP76" s="137" t="s">
        <v>1821</v>
      </c>
      <c r="BQ76" s="137" t="s">
        <v>1822</v>
      </c>
      <c r="BR76" s="137" t="s">
        <v>1470</v>
      </c>
    </row>
    <row r="77" spans="1:70" ht="21" customHeight="1" x14ac:dyDescent="0.25">
      <c r="A77" s="136">
        <v>22</v>
      </c>
      <c r="B77" s="136" t="s">
        <v>1823</v>
      </c>
      <c r="C77" s="136" t="s">
        <v>1824</v>
      </c>
      <c r="D77" s="136" t="s">
        <v>1825</v>
      </c>
      <c r="E77" s="136" t="s">
        <v>1826</v>
      </c>
      <c r="F77" s="136" t="s">
        <v>1827</v>
      </c>
      <c r="G77" s="136" t="s">
        <v>1828</v>
      </c>
      <c r="H77" s="136" t="s">
        <v>1435</v>
      </c>
      <c r="I77" s="136" t="s">
        <v>1436</v>
      </c>
      <c r="J77" s="136" t="s">
        <v>1829</v>
      </c>
      <c r="K77" s="136" t="s">
        <v>1830</v>
      </c>
      <c r="L77" s="136" t="s">
        <v>1439</v>
      </c>
      <c r="M77" s="136" t="s">
        <v>1440</v>
      </c>
      <c r="N77" s="136" t="s">
        <v>1441</v>
      </c>
      <c r="O77" s="136" t="s">
        <v>1831</v>
      </c>
      <c r="P77" s="136" t="s">
        <v>1832</v>
      </c>
      <c r="Q77" s="136">
        <v>4</v>
      </c>
      <c r="R77" s="136" t="s">
        <v>1417</v>
      </c>
      <c r="S77" s="136" t="s">
        <v>204</v>
      </c>
      <c r="T77" s="136" t="s">
        <v>1833</v>
      </c>
      <c r="U77" s="136" t="s">
        <v>1417</v>
      </c>
      <c r="V77" s="136" t="s">
        <v>1833</v>
      </c>
      <c r="W77" s="136" t="s">
        <v>1834</v>
      </c>
      <c r="X77" s="136" t="s">
        <v>1449</v>
      </c>
      <c r="Y77" s="136">
        <v>3</v>
      </c>
      <c r="Z77" s="136" t="s">
        <v>1450</v>
      </c>
      <c r="AA77" s="136" t="s">
        <v>1451</v>
      </c>
      <c r="AB77" s="136" t="s">
        <v>1452</v>
      </c>
      <c r="AC77" s="136" t="s">
        <v>1451</v>
      </c>
      <c r="AD77" s="136" t="s">
        <v>1450</v>
      </c>
      <c r="AE77" s="136" t="s">
        <v>607</v>
      </c>
      <c r="AF77" s="136" t="s">
        <v>1453</v>
      </c>
      <c r="AG77" s="136">
        <v>3</v>
      </c>
      <c r="AH77" s="136" t="s">
        <v>332</v>
      </c>
      <c r="AI77" s="136" t="s">
        <v>1014</v>
      </c>
      <c r="AJ77" s="136" t="s">
        <v>1454</v>
      </c>
      <c r="AK77" s="136" t="s">
        <v>1014</v>
      </c>
      <c r="AL77" s="136" t="s">
        <v>332</v>
      </c>
      <c r="AM77" s="136" t="s">
        <v>606</v>
      </c>
      <c r="AN77" s="136" t="s">
        <v>1455</v>
      </c>
      <c r="AO77" s="136">
        <v>4</v>
      </c>
      <c r="AP77" s="136" t="s">
        <v>238</v>
      </c>
      <c r="AQ77" s="136" t="s">
        <v>1016</v>
      </c>
      <c r="AR77" s="136" t="s">
        <v>375</v>
      </c>
      <c r="AS77" s="136" t="s">
        <v>1456</v>
      </c>
      <c r="AT77" s="136" t="s">
        <v>238</v>
      </c>
      <c r="AU77" s="136" t="s">
        <v>375</v>
      </c>
      <c r="AV77" s="136" t="s">
        <v>1457</v>
      </c>
      <c r="AW77" s="136">
        <v>3</v>
      </c>
      <c r="AX77" s="136" t="s">
        <v>1084</v>
      </c>
      <c r="AY77" s="136" t="s">
        <v>1458</v>
      </c>
      <c r="AZ77" s="136" t="s">
        <v>1459</v>
      </c>
      <c r="BA77" s="136" t="s">
        <v>1084</v>
      </c>
      <c r="BB77" s="136" t="s">
        <v>1458</v>
      </c>
      <c r="BC77" s="136" t="s">
        <v>1459</v>
      </c>
      <c r="BD77" s="136" t="s">
        <v>1460</v>
      </c>
      <c r="BE77" s="136">
        <v>3</v>
      </c>
      <c r="BF77" s="136" t="s">
        <v>790</v>
      </c>
      <c r="BG77" s="136" t="s">
        <v>1461</v>
      </c>
      <c r="BH77" s="136" t="s">
        <v>1462</v>
      </c>
      <c r="BI77" s="136" t="s">
        <v>1463</v>
      </c>
      <c r="BJ77" s="136" t="s">
        <v>1461</v>
      </c>
      <c r="BK77" s="136" t="s">
        <v>1462</v>
      </c>
      <c r="BL77" s="137" t="s">
        <v>1835</v>
      </c>
      <c r="BM77" s="137" t="s">
        <v>1836</v>
      </c>
      <c r="BN77" s="137" t="s">
        <v>1837</v>
      </c>
      <c r="BO77" s="137" t="s">
        <v>1838</v>
      </c>
      <c r="BP77" s="137" t="s">
        <v>1839</v>
      </c>
      <c r="BQ77" s="137" t="s">
        <v>1840</v>
      </c>
      <c r="BR77" s="137" t="s">
        <v>1470</v>
      </c>
    </row>
    <row r="78" spans="1:70" ht="21" customHeight="1" x14ac:dyDescent="0.25">
      <c r="A78" s="136">
        <v>23</v>
      </c>
      <c r="B78" s="136" t="s">
        <v>1841</v>
      </c>
      <c r="C78" s="136" t="s">
        <v>1842</v>
      </c>
      <c r="D78" s="136" t="s">
        <v>1843</v>
      </c>
      <c r="E78" s="136" t="s">
        <v>1844</v>
      </c>
      <c r="F78" s="136" t="s">
        <v>1845</v>
      </c>
      <c r="G78" s="136" t="s">
        <v>1846</v>
      </c>
      <c r="H78" s="136" t="s">
        <v>1435</v>
      </c>
      <c r="I78" s="136" t="s">
        <v>1436</v>
      </c>
      <c r="J78" s="136" t="s">
        <v>1847</v>
      </c>
      <c r="K78" s="136" t="s">
        <v>1848</v>
      </c>
      <c r="L78" s="136" t="s">
        <v>1439</v>
      </c>
      <c r="M78" s="136" t="s">
        <v>1440</v>
      </c>
      <c r="N78" s="136" t="s">
        <v>1441</v>
      </c>
      <c r="O78" s="136" t="s">
        <v>1849</v>
      </c>
      <c r="P78" s="136" t="s">
        <v>1850</v>
      </c>
      <c r="Q78" s="136">
        <v>4</v>
      </c>
      <c r="R78" s="136" t="s">
        <v>1851</v>
      </c>
      <c r="S78" s="136" t="s">
        <v>1560</v>
      </c>
      <c r="T78" s="136" t="s">
        <v>680</v>
      </c>
      <c r="U78" s="136" t="s">
        <v>1852</v>
      </c>
      <c r="V78" s="136" t="s">
        <v>1851</v>
      </c>
      <c r="W78" s="136" t="s">
        <v>680</v>
      </c>
      <c r="X78" s="136" t="s">
        <v>1449</v>
      </c>
      <c r="Y78" s="136">
        <v>3</v>
      </c>
      <c r="Z78" s="136" t="s">
        <v>1450</v>
      </c>
      <c r="AA78" s="136" t="s">
        <v>1451</v>
      </c>
      <c r="AB78" s="136" t="s">
        <v>1452</v>
      </c>
      <c r="AC78" s="136" t="s">
        <v>1451</v>
      </c>
      <c r="AD78" s="136" t="s">
        <v>1450</v>
      </c>
      <c r="AE78" s="136" t="s">
        <v>607</v>
      </c>
      <c r="AF78" s="136" t="s">
        <v>1453</v>
      </c>
      <c r="AG78" s="136">
        <v>3</v>
      </c>
      <c r="AH78" s="136" t="s">
        <v>332</v>
      </c>
      <c r="AI78" s="136" t="s">
        <v>1014</v>
      </c>
      <c r="AJ78" s="136" t="s">
        <v>1454</v>
      </c>
      <c r="AK78" s="136" t="s">
        <v>1014</v>
      </c>
      <c r="AL78" s="136" t="s">
        <v>332</v>
      </c>
      <c r="AM78" s="136" t="s">
        <v>606</v>
      </c>
      <c r="AN78" s="136" t="s">
        <v>1455</v>
      </c>
      <c r="AO78" s="136">
        <v>4</v>
      </c>
      <c r="AP78" s="136" t="s">
        <v>238</v>
      </c>
      <c r="AQ78" s="136" t="s">
        <v>1016</v>
      </c>
      <c r="AR78" s="136" t="s">
        <v>375</v>
      </c>
      <c r="AS78" s="136" t="s">
        <v>1456</v>
      </c>
      <c r="AT78" s="136" t="s">
        <v>238</v>
      </c>
      <c r="AU78" s="136" t="s">
        <v>375</v>
      </c>
      <c r="AV78" s="136" t="s">
        <v>1457</v>
      </c>
      <c r="AW78" s="136">
        <v>3</v>
      </c>
      <c r="AX78" s="136" t="s">
        <v>1084</v>
      </c>
      <c r="AY78" s="136" t="s">
        <v>1458</v>
      </c>
      <c r="AZ78" s="136" t="s">
        <v>1459</v>
      </c>
      <c r="BA78" s="136" t="s">
        <v>1084</v>
      </c>
      <c r="BB78" s="136" t="s">
        <v>1458</v>
      </c>
      <c r="BC78" s="136" t="s">
        <v>1459</v>
      </c>
      <c r="BD78" s="136" t="s">
        <v>1460</v>
      </c>
      <c r="BE78" s="136">
        <v>3</v>
      </c>
      <c r="BF78" s="136" t="s">
        <v>790</v>
      </c>
      <c r="BG78" s="136" t="s">
        <v>1461</v>
      </c>
      <c r="BH78" s="136" t="s">
        <v>1462</v>
      </c>
      <c r="BI78" s="136" t="s">
        <v>1463</v>
      </c>
      <c r="BJ78" s="136" t="s">
        <v>1461</v>
      </c>
      <c r="BK78" s="136" t="s">
        <v>1462</v>
      </c>
      <c r="BL78" s="137" t="s">
        <v>1464</v>
      </c>
      <c r="BM78" s="137" t="s">
        <v>1853</v>
      </c>
      <c r="BN78" s="137" t="s">
        <v>1466</v>
      </c>
      <c r="BO78" s="137" t="s">
        <v>1854</v>
      </c>
      <c r="BP78" s="137" t="s">
        <v>1855</v>
      </c>
      <c r="BQ78" s="137" t="s">
        <v>1856</v>
      </c>
      <c r="BR78" s="137" t="s">
        <v>1470</v>
      </c>
    </row>
    <row r="79" spans="1:70" ht="21" customHeight="1" x14ac:dyDescent="0.25">
      <c r="A79" s="136">
        <v>24</v>
      </c>
      <c r="B79" s="136" t="s">
        <v>1857</v>
      </c>
      <c r="C79" s="136" t="s">
        <v>1858</v>
      </c>
      <c r="D79" s="136" t="s">
        <v>1859</v>
      </c>
      <c r="E79" s="136" t="s">
        <v>1860</v>
      </c>
      <c r="F79" s="136" t="s">
        <v>1861</v>
      </c>
      <c r="G79" s="136" t="s">
        <v>1862</v>
      </c>
      <c r="H79" s="136" t="s">
        <v>1435</v>
      </c>
      <c r="I79" s="136" t="s">
        <v>1436</v>
      </c>
      <c r="J79" s="136" t="s">
        <v>1863</v>
      </c>
      <c r="K79" s="136" t="s">
        <v>1864</v>
      </c>
      <c r="L79" s="136" t="s">
        <v>1439</v>
      </c>
      <c r="M79" s="136" t="s">
        <v>1440</v>
      </c>
      <c r="N79" s="136" t="s">
        <v>1441</v>
      </c>
      <c r="O79" s="136" t="s">
        <v>1865</v>
      </c>
      <c r="P79" s="136" t="s">
        <v>1866</v>
      </c>
      <c r="Q79" s="136">
        <v>4</v>
      </c>
      <c r="R79" s="136" t="s">
        <v>1867</v>
      </c>
      <c r="S79" s="136" t="s">
        <v>729</v>
      </c>
      <c r="T79" s="136" t="s">
        <v>549</v>
      </c>
      <c r="U79" s="136" t="s">
        <v>374</v>
      </c>
      <c r="V79" s="136" t="s">
        <v>436</v>
      </c>
      <c r="W79" s="136" t="s">
        <v>230</v>
      </c>
      <c r="X79" s="136" t="s">
        <v>1449</v>
      </c>
      <c r="Y79" s="136">
        <v>3</v>
      </c>
      <c r="Z79" s="136" t="s">
        <v>1450</v>
      </c>
      <c r="AA79" s="136" t="s">
        <v>1451</v>
      </c>
      <c r="AB79" s="136" t="s">
        <v>1452</v>
      </c>
      <c r="AC79" s="136" t="s">
        <v>1451</v>
      </c>
      <c r="AD79" s="136" t="s">
        <v>1450</v>
      </c>
      <c r="AE79" s="136" t="s">
        <v>607</v>
      </c>
      <c r="AF79" s="136" t="s">
        <v>1453</v>
      </c>
      <c r="AG79" s="136">
        <v>3</v>
      </c>
      <c r="AH79" s="136" t="s">
        <v>332</v>
      </c>
      <c r="AI79" s="136" t="s">
        <v>1014</v>
      </c>
      <c r="AJ79" s="136" t="s">
        <v>1454</v>
      </c>
      <c r="AK79" s="136" t="s">
        <v>1014</v>
      </c>
      <c r="AL79" s="136" t="s">
        <v>332</v>
      </c>
      <c r="AM79" s="136" t="s">
        <v>606</v>
      </c>
      <c r="AN79" s="136" t="s">
        <v>1455</v>
      </c>
      <c r="AO79" s="136">
        <v>4</v>
      </c>
      <c r="AP79" s="136" t="s">
        <v>238</v>
      </c>
      <c r="AQ79" s="136" t="s">
        <v>1016</v>
      </c>
      <c r="AR79" s="136" t="s">
        <v>375</v>
      </c>
      <c r="AS79" s="136" t="s">
        <v>1456</v>
      </c>
      <c r="AT79" s="136" t="s">
        <v>238</v>
      </c>
      <c r="AU79" s="136" t="s">
        <v>375</v>
      </c>
      <c r="AV79" s="136" t="s">
        <v>1457</v>
      </c>
      <c r="AW79" s="136">
        <v>3</v>
      </c>
      <c r="AX79" s="136" t="s">
        <v>1084</v>
      </c>
      <c r="AY79" s="136" t="s">
        <v>1458</v>
      </c>
      <c r="AZ79" s="136" t="s">
        <v>1459</v>
      </c>
      <c r="BA79" s="136" t="s">
        <v>1084</v>
      </c>
      <c r="BB79" s="136" t="s">
        <v>1458</v>
      </c>
      <c r="BC79" s="136" t="s">
        <v>1459</v>
      </c>
      <c r="BD79" s="136" t="s">
        <v>1460</v>
      </c>
      <c r="BE79" s="136">
        <v>3</v>
      </c>
      <c r="BF79" s="136" t="s">
        <v>790</v>
      </c>
      <c r="BG79" s="136" t="s">
        <v>1461</v>
      </c>
      <c r="BH79" s="136" t="s">
        <v>1462</v>
      </c>
      <c r="BI79" s="136" t="s">
        <v>1463</v>
      </c>
      <c r="BJ79" s="136" t="s">
        <v>1461</v>
      </c>
      <c r="BK79" s="136" t="s">
        <v>1462</v>
      </c>
      <c r="BL79" s="137" t="s">
        <v>1464</v>
      </c>
      <c r="BM79" s="137" t="s">
        <v>1853</v>
      </c>
      <c r="BN79" s="137" t="s">
        <v>1466</v>
      </c>
      <c r="BO79" s="137" t="s">
        <v>1868</v>
      </c>
      <c r="BP79" s="137" t="s">
        <v>1869</v>
      </c>
      <c r="BQ79" s="137" t="s">
        <v>1870</v>
      </c>
      <c r="BR79" s="137" t="s">
        <v>1470</v>
      </c>
    </row>
    <row r="80" spans="1:70" ht="21" customHeight="1" x14ac:dyDescent="0.25">
      <c r="A80" s="136">
        <v>25</v>
      </c>
      <c r="B80" s="136" t="s">
        <v>1871</v>
      </c>
      <c r="C80" s="136" t="s">
        <v>1872</v>
      </c>
      <c r="D80" s="136" t="s">
        <v>1873</v>
      </c>
      <c r="E80" s="136" t="s">
        <v>1874</v>
      </c>
      <c r="F80" s="136" t="s">
        <v>1875</v>
      </c>
      <c r="G80" s="136" t="s">
        <v>1876</v>
      </c>
      <c r="H80" s="136" t="s">
        <v>1435</v>
      </c>
      <c r="I80" s="136" t="s">
        <v>1436</v>
      </c>
      <c r="J80" s="136" t="s">
        <v>1877</v>
      </c>
      <c r="K80" s="136" t="s">
        <v>1878</v>
      </c>
      <c r="L80" s="136" t="s">
        <v>1439</v>
      </c>
      <c r="M80" s="136" t="s">
        <v>1440</v>
      </c>
      <c r="N80" s="136" t="s">
        <v>1441</v>
      </c>
      <c r="O80" s="136" t="s">
        <v>1879</v>
      </c>
      <c r="P80" s="136" t="s">
        <v>1880</v>
      </c>
      <c r="Q80" s="136">
        <v>4</v>
      </c>
      <c r="R80" s="136" t="s">
        <v>1881</v>
      </c>
      <c r="S80" s="136" t="s">
        <v>1882</v>
      </c>
      <c r="T80" s="136" t="s">
        <v>1036</v>
      </c>
      <c r="U80" s="136" t="s">
        <v>374</v>
      </c>
      <c r="V80" s="136" t="s">
        <v>1016</v>
      </c>
      <c r="W80" s="136" t="s">
        <v>1036</v>
      </c>
      <c r="X80" s="136" t="s">
        <v>1449</v>
      </c>
      <c r="Y80" s="136">
        <v>3</v>
      </c>
      <c r="Z80" s="136" t="s">
        <v>1450</v>
      </c>
      <c r="AA80" s="136" t="s">
        <v>1451</v>
      </c>
      <c r="AB80" s="136" t="s">
        <v>1452</v>
      </c>
      <c r="AC80" s="136" t="s">
        <v>1451</v>
      </c>
      <c r="AD80" s="136" t="s">
        <v>1450</v>
      </c>
      <c r="AE80" s="136" t="s">
        <v>607</v>
      </c>
      <c r="AF80" s="136" t="s">
        <v>1453</v>
      </c>
      <c r="AG80" s="136">
        <v>3</v>
      </c>
      <c r="AH80" s="136" t="s">
        <v>332</v>
      </c>
      <c r="AI80" s="136" t="s">
        <v>1014</v>
      </c>
      <c r="AJ80" s="136" t="s">
        <v>1454</v>
      </c>
      <c r="AK80" s="136" t="s">
        <v>1014</v>
      </c>
      <c r="AL80" s="136" t="s">
        <v>332</v>
      </c>
      <c r="AM80" s="136" t="s">
        <v>606</v>
      </c>
      <c r="AN80" s="136" t="s">
        <v>1455</v>
      </c>
      <c r="AO80" s="136">
        <v>4</v>
      </c>
      <c r="AP80" s="136" t="s">
        <v>238</v>
      </c>
      <c r="AQ80" s="136" t="s">
        <v>1016</v>
      </c>
      <c r="AR80" s="136" t="s">
        <v>375</v>
      </c>
      <c r="AS80" s="136" t="s">
        <v>1456</v>
      </c>
      <c r="AT80" s="136" t="s">
        <v>238</v>
      </c>
      <c r="AU80" s="136" t="s">
        <v>375</v>
      </c>
      <c r="AV80" s="136" t="s">
        <v>1457</v>
      </c>
      <c r="AW80" s="136">
        <v>3</v>
      </c>
      <c r="AX80" s="136" t="s">
        <v>1084</v>
      </c>
      <c r="AY80" s="136" t="s">
        <v>1458</v>
      </c>
      <c r="AZ80" s="136" t="s">
        <v>1459</v>
      </c>
      <c r="BA80" s="136" t="s">
        <v>1084</v>
      </c>
      <c r="BB80" s="136" t="s">
        <v>1458</v>
      </c>
      <c r="BC80" s="136" t="s">
        <v>1459</v>
      </c>
      <c r="BD80" s="136" t="s">
        <v>1460</v>
      </c>
      <c r="BE80" s="136">
        <v>3</v>
      </c>
      <c r="BF80" s="136" t="s">
        <v>790</v>
      </c>
      <c r="BG80" s="136" t="s">
        <v>1461</v>
      </c>
      <c r="BH80" s="136" t="s">
        <v>1462</v>
      </c>
      <c r="BI80" s="136" t="s">
        <v>1463</v>
      </c>
      <c r="BJ80" s="136" t="s">
        <v>1461</v>
      </c>
      <c r="BK80" s="136" t="s">
        <v>1462</v>
      </c>
      <c r="BL80" s="137" t="s">
        <v>1464</v>
      </c>
      <c r="BM80" s="137" t="s">
        <v>1853</v>
      </c>
      <c r="BN80" s="137" t="s">
        <v>1466</v>
      </c>
      <c r="BO80" s="137" t="s">
        <v>1883</v>
      </c>
      <c r="BP80" s="137" t="s">
        <v>1884</v>
      </c>
      <c r="BQ80" s="137" t="s">
        <v>1885</v>
      </c>
      <c r="BR80" s="137" t="s">
        <v>1470</v>
      </c>
    </row>
    <row r="81" spans="1:70" ht="21" customHeight="1" x14ac:dyDescent="0.25">
      <c r="A81" s="136">
        <v>26</v>
      </c>
      <c r="B81" s="136" t="s">
        <v>1886</v>
      </c>
      <c r="C81" s="136" t="s">
        <v>1887</v>
      </c>
      <c r="D81" s="136" t="s">
        <v>1888</v>
      </c>
      <c r="E81" s="136" t="s">
        <v>1889</v>
      </c>
      <c r="F81" s="136" t="s">
        <v>1890</v>
      </c>
      <c r="G81" s="136" t="s">
        <v>1891</v>
      </c>
      <c r="H81" s="136" t="s">
        <v>1435</v>
      </c>
      <c r="I81" s="136" t="s">
        <v>1436</v>
      </c>
      <c r="J81" s="136" t="s">
        <v>1892</v>
      </c>
      <c r="K81" s="136" t="s">
        <v>1893</v>
      </c>
      <c r="L81" s="136" t="s">
        <v>1439</v>
      </c>
      <c r="M81" s="136" t="s">
        <v>1440</v>
      </c>
      <c r="N81" s="136" t="s">
        <v>1441</v>
      </c>
      <c r="O81" s="136" t="s">
        <v>1894</v>
      </c>
      <c r="P81" s="136" t="s">
        <v>1895</v>
      </c>
      <c r="Q81" s="136">
        <v>4</v>
      </c>
      <c r="R81" s="136" t="s">
        <v>1560</v>
      </c>
      <c r="S81" s="136" t="s">
        <v>1896</v>
      </c>
      <c r="T81" s="136" t="s">
        <v>259</v>
      </c>
      <c r="U81" s="136" t="s">
        <v>1897</v>
      </c>
      <c r="V81" s="136" t="s">
        <v>549</v>
      </c>
      <c r="W81" s="136" t="s">
        <v>1898</v>
      </c>
      <c r="X81" s="136" t="s">
        <v>1449</v>
      </c>
      <c r="Y81" s="136">
        <v>3</v>
      </c>
      <c r="Z81" s="136" t="s">
        <v>1450</v>
      </c>
      <c r="AA81" s="136" t="s">
        <v>1451</v>
      </c>
      <c r="AB81" s="136" t="s">
        <v>1452</v>
      </c>
      <c r="AC81" s="136" t="s">
        <v>1451</v>
      </c>
      <c r="AD81" s="136" t="s">
        <v>1450</v>
      </c>
      <c r="AE81" s="136" t="s">
        <v>607</v>
      </c>
      <c r="AF81" s="136" t="s">
        <v>1453</v>
      </c>
      <c r="AG81" s="136">
        <v>3</v>
      </c>
      <c r="AH81" s="136" t="s">
        <v>332</v>
      </c>
      <c r="AI81" s="136" t="s">
        <v>1014</v>
      </c>
      <c r="AJ81" s="136" t="s">
        <v>1454</v>
      </c>
      <c r="AK81" s="136" t="s">
        <v>1014</v>
      </c>
      <c r="AL81" s="136" t="s">
        <v>332</v>
      </c>
      <c r="AM81" s="136" t="s">
        <v>606</v>
      </c>
      <c r="AN81" s="136" t="s">
        <v>1455</v>
      </c>
      <c r="AO81" s="136">
        <v>4</v>
      </c>
      <c r="AP81" s="136" t="s">
        <v>238</v>
      </c>
      <c r="AQ81" s="136" t="s">
        <v>1016</v>
      </c>
      <c r="AR81" s="136" t="s">
        <v>375</v>
      </c>
      <c r="AS81" s="136" t="s">
        <v>1456</v>
      </c>
      <c r="AT81" s="136" t="s">
        <v>238</v>
      </c>
      <c r="AU81" s="136" t="s">
        <v>375</v>
      </c>
      <c r="AV81" s="136" t="s">
        <v>1457</v>
      </c>
      <c r="AW81" s="136">
        <v>3</v>
      </c>
      <c r="AX81" s="136" t="s">
        <v>1084</v>
      </c>
      <c r="AY81" s="136" t="s">
        <v>1458</v>
      </c>
      <c r="AZ81" s="136" t="s">
        <v>1459</v>
      </c>
      <c r="BA81" s="136" t="s">
        <v>1084</v>
      </c>
      <c r="BB81" s="136" t="s">
        <v>1458</v>
      </c>
      <c r="BC81" s="136" t="s">
        <v>1459</v>
      </c>
      <c r="BD81" s="136" t="s">
        <v>1460</v>
      </c>
      <c r="BE81" s="136">
        <v>3</v>
      </c>
      <c r="BF81" s="136" t="s">
        <v>790</v>
      </c>
      <c r="BG81" s="136" t="s">
        <v>1461</v>
      </c>
      <c r="BH81" s="136" t="s">
        <v>1462</v>
      </c>
      <c r="BI81" s="136" t="s">
        <v>1463</v>
      </c>
      <c r="BJ81" s="136" t="s">
        <v>1461</v>
      </c>
      <c r="BK81" s="136" t="s">
        <v>1462</v>
      </c>
      <c r="BL81" s="137" t="s">
        <v>1464</v>
      </c>
      <c r="BM81" s="137" t="s">
        <v>1899</v>
      </c>
      <c r="BN81" s="137" t="s">
        <v>1466</v>
      </c>
      <c r="BO81" s="137" t="s">
        <v>1900</v>
      </c>
      <c r="BP81" s="137" t="s">
        <v>1901</v>
      </c>
      <c r="BQ81" s="137" t="s">
        <v>1902</v>
      </c>
      <c r="BR81" s="137" t="s">
        <v>1470</v>
      </c>
    </row>
    <row r="82" spans="1:70" ht="21" customHeight="1" x14ac:dyDescent="0.25">
      <c r="A82" s="136">
        <v>27</v>
      </c>
      <c r="B82" s="136" t="s">
        <v>1903</v>
      </c>
      <c r="C82" s="136" t="s">
        <v>1904</v>
      </c>
      <c r="D82" s="136" t="s">
        <v>1905</v>
      </c>
      <c r="E82" s="136" t="s">
        <v>1906</v>
      </c>
      <c r="F82" s="136" t="s">
        <v>1907</v>
      </c>
      <c r="G82" s="136" t="s">
        <v>1908</v>
      </c>
      <c r="H82" s="136" t="s">
        <v>1435</v>
      </c>
      <c r="I82" s="136" t="s">
        <v>1436</v>
      </c>
      <c r="J82" s="136" t="s">
        <v>1909</v>
      </c>
      <c r="K82" s="136" t="s">
        <v>1910</v>
      </c>
      <c r="L82" s="136" t="s">
        <v>1439</v>
      </c>
      <c r="M82" s="136" t="s">
        <v>1440</v>
      </c>
      <c r="N82" s="136" t="s">
        <v>1441</v>
      </c>
      <c r="O82" s="136" t="s">
        <v>1911</v>
      </c>
      <c r="P82" s="136" t="s">
        <v>1912</v>
      </c>
      <c r="Q82" s="136">
        <v>4</v>
      </c>
      <c r="R82" s="136" t="s">
        <v>1560</v>
      </c>
      <c r="S82" s="136" t="s">
        <v>1191</v>
      </c>
      <c r="T82" s="136" t="s">
        <v>1161</v>
      </c>
      <c r="U82" s="136" t="s">
        <v>1596</v>
      </c>
      <c r="V82" s="136" t="s">
        <v>1913</v>
      </c>
      <c r="W82" s="136" t="s">
        <v>969</v>
      </c>
      <c r="X82" s="136" t="s">
        <v>1449</v>
      </c>
      <c r="Y82" s="136">
        <v>3</v>
      </c>
      <c r="Z82" s="136" t="s">
        <v>1450</v>
      </c>
      <c r="AA82" s="136" t="s">
        <v>1451</v>
      </c>
      <c r="AB82" s="136" t="s">
        <v>1452</v>
      </c>
      <c r="AC82" s="136" t="s">
        <v>1451</v>
      </c>
      <c r="AD82" s="136" t="s">
        <v>1450</v>
      </c>
      <c r="AE82" s="136" t="s">
        <v>607</v>
      </c>
      <c r="AF82" s="136" t="s">
        <v>1453</v>
      </c>
      <c r="AG82" s="136">
        <v>3</v>
      </c>
      <c r="AH82" s="136" t="s">
        <v>332</v>
      </c>
      <c r="AI82" s="136" t="s">
        <v>1014</v>
      </c>
      <c r="AJ82" s="136" t="s">
        <v>1454</v>
      </c>
      <c r="AK82" s="136" t="s">
        <v>1014</v>
      </c>
      <c r="AL82" s="136" t="s">
        <v>332</v>
      </c>
      <c r="AM82" s="136" t="s">
        <v>606</v>
      </c>
      <c r="AN82" s="136" t="s">
        <v>1455</v>
      </c>
      <c r="AO82" s="136">
        <v>4</v>
      </c>
      <c r="AP82" s="136" t="s">
        <v>238</v>
      </c>
      <c r="AQ82" s="136" t="s">
        <v>1016</v>
      </c>
      <c r="AR82" s="136" t="s">
        <v>375</v>
      </c>
      <c r="AS82" s="136" t="s">
        <v>1456</v>
      </c>
      <c r="AT82" s="136" t="s">
        <v>238</v>
      </c>
      <c r="AU82" s="136" t="s">
        <v>375</v>
      </c>
      <c r="AV82" s="136" t="s">
        <v>1457</v>
      </c>
      <c r="AW82" s="136">
        <v>3</v>
      </c>
      <c r="AX82" s="136" t="s">
        <v>1084</v>
      </c>
      <c r="AY82" s="136" t="s">
        <v>1458</v>
      </c>
      <c r="AZ82" s="136" t="s">
        <v>1459</v>
      </c>
      <c r="BA82" s="136" t="s">
        <v>1084</v>
      </c>
      <c r="BB82" s="136" t="s">
        <v>1458</v>
      </c>
      <c r="BC82" s="136" t="s">
        <v>1459</v>
      </c>
      <c r="BD82" s="136" t="s">
        <v>1460</v>
      </c>
      <c r="BE82" s="136">
        <v>3</v>
      </c>
      <c r="BF82" s="136" t="s">
        <v>790</v>
      </c>
      <c r="BG82" s="136" t="s">
        <v>1461</v>
      </c>
      <c r="BH82" s="136" t="s">
        <v>1462</v>
      </c>
      <c r="BI82" s="136" t="s">
        <v>1463</v>
      </c>
      <c r="BJ82" s="136" t="s">
        <v>1461</v>
      </c>
      <c r="BK82" s="136" t="s">
        <v>1462</v>
      </c>
      <c r="BL82" s="137" t="s">
        <v>1464</v>
      </c>
      <c r="BM82" s="137" t="s">
        <v>1899</v>
      </c>
      <c r="BN82" s="137" t="s">
        <v>1466</v>
      </c>
      <c r="BO82" s="137" t="s">
        <v>1914</v>
      </c>
      <c r="BP82" s="137" t="s">
        <v>1915</v>
      </c>
      <c r="BQ82" s="137" t="s">
        <v>1916</v>
      </c>
      <c r="BR82" s="137" t="s">
        <v>1470</v>
      </c>
    </row>
    <row r="83" spans="1:70" ht="21" customHeight="1" x14ac:dyDescent="0.25">
      <c r="A83" s="136">
        <v>28</v>
      </c>
      <c r="B83" s="136" t="s">
        <v>1917</v>
      </c>
      <c r="C83" s="136" t="s">
        <v>1918</v>
      </c>
      <c r="D83" s="136" t="s">
        <v>1919</v>
      </c>
      <c r="E83" s="136" t="s">
        <v>1920</v>
      </c>
      <c r="F83" s="136" t="s">
        <v>1921</v>
      </c>
      <c r="G83" s="136" t="s">
        <v>1922</v>
      </c>
      <c r="H83" s="136" t="s">
        <v>1435</v>
      </c>
      <c r="I83" s="136" t="s">
        <v>1436</v>
      </c>
      <c r="J83" s="136" t="s">
        <v>1923</v>
      </c>
      <c r="K83" s="136" t="s">
        <v>1924</v>
      </c>
      <c r="L83" s="136" t="s">
        <v>1439</v>
      </c>
      <c r="M83" s="136" t="s">
        <v>1440</v>
      </c>
      <c r="N83" s="136" t="s">
        <v>1441</v>
      </c>
      <c r="O83" s="136" t="s">
        <v>1925</v>
      </c>
      <c r="P83" s="136" t="s">
        <v>1926</v>
      </c>
      <c r="Q83" s="136">
        <v>4</v>
      </c>
      <c r="R83" s="136" t="s">
        <v>1927</v>
      </c>
      <c r="S83" s="136" t="s">
        <v>1928</v>
      </c>
      <c r="T83" s="136" t="s">
        <v>1000</v>
      </c>
      <c r="U83" s="136" t="s">
        <v>567</v>
      </c>
      <c r="V83" s="136" t="s">
        <v>1179</v>
      </c>
      <c r="W83" s="136" t="s">
        <v>1929</v>
      </c>
      <c r="X83" s="136" t="s">
        <v>1449</v>
      </c>
      <c r="Y83" s="136">
        <v>3</v>
      </c>
      <c r="Z83" s="136" t="s">
        <v>1450</v>
      </c>
      <c r="AA83" s="136" t="s">
        <v>1451</v>
      </c>
      <c r="AB83" s="136" t="s">
        <v>1452</v>
      </c>
      <c r="AC83" s="136" t="s">
        <v>1451</v>
      </c>
      <c r="AD83" s="136" t="s">
        <v>1450</v>
      </c>
      <c r="AE83" s="136" t="s">
        <v>607</v>
      </c>
      <c r="AF83" s="136" t="s">
        <v>1453</v>
      </c>
      <c r="AG83" s="136">
        <v>3</v>
      </c>
      <c r="AH83" s="136" t="s">
        <v>332</v>
      </c>
      <c r="AI83" s="136" t="s">
        <v>1014</v>
      </c>
      <c r="AJ83" s="136" t="s">
        <v>1454</v>
      </c>
      <c r="AK83" s="136" t="s">
        <v>1014</v>
      </c>
      <c r="AL83" s="136" t="s">
        <v>332</v>
      </c>
      <c r="AM83" s="136" t="s">
        <v>606</v>
      </c>
      <c r="AN83" s="136" t="s">
        <v>1455</v>
      </c>
      <c r="AO83" s="136">
        <v>4</v>
      </c>
      <c r="AP83" s="136" t="s">
        <v>238</v>
      </c>
      <c r="AQ83" s="136" t="s">
        <v>1016</v>
      </c>
      <c r="AR83" s="136" t="s">
        <v>375</v>
      </c>
      <c r="AS83" s="136" t="s">
        <v>1456</v>
      </c>
      <c r="AT83" s="136" t="s">
        <v>238</v>
      </c>
      <c r="AU83" s="136" t="s">
        <v>375</v>
      </c>
      <c r="AV83" s="136" t="s">
        <v>1457</v>
      </c>
      <c r="AW83" s="136">
        <v>3</v>
      </c>
      <c r="AX83" s="136" t="s">
        <v>1084</v>
      </c>
      <c r="AY83" s="136" t="s">
        <v>1458</v>
      </c>
      <c r="AZ83" s="136" t="s">
        <v>1459</v>
      </c>
      <c r="BA83" s="136" t="s">
        <v>1084</v>
      </c>
      <c r="BB83" s="136" t="s">
        <v>1458</v>
      </c>
      <c r="BC83" s="136" t="s">
        <v>1459</v>
      </c>
      <c r="BD83" s="136" t="s">
        <v>1460</v>
      </c>
      <c r="BE83" s="136">
        <v>3</v>
      </c>
      <c r="BF83" s="136" t="s">
        <v>790</v>
      </c>
      <c r="BG83" s="136" t="s">
        <v>1461</v>
      </c>
      <c r="BH83" s="136" t="s">
        <v>1462</v>
      </c>
      <c r="BI83" s="136" t="s">
        <v>1463</v>
      </c>
      <c r="BJ83" s="136" t="s">
        <v>1461</v>
      </c>
      <c r="BK83" s="136" t="s">
        <v>1462</v>
      </c>
      <c r="BL83" s="137" t="s">
        <v>1669</v>
      </c>
      <c r="BM83" s="137" t="s">
        <v>1737</v>
      </c>
      <c r="BN83" s="137" t="s">
        <v>1802</v>
      </c>
      <c r="BO83" s="137" t="s">
        <v>1930</v>
      </c>
      <c r="BP83" s="137" t="s">
        <v>1931</v>
      </c>
      <c r="BQ83" s="137" t="s">
        <v>1932</v>
      </c>
      <c r="BR83" s="137" t="s">
        <v>1470</v>
      </c>
    </row>
    <row r="84" spans="1:70" ht="21" customHeight="1" x14ac:dyDescent="0.25">
      <c r="A84" s="136">
        <v>29</v>
      </c>
      <c r="B84" s="136" t="s">
        <v>1933</v>
      </c>
      <c r="C84" s="136" t="s">
        <v>1934</v>
      </c>
      <c r="D84" s="136" t="s">
        <v>1935</v>
      </c>
      <c r="E84" s="136" t="s">
        <v>1936</v>
      </c>
      <c r="F84" s="136" t="s">
        <v>1937</v>
      </c>
      <c r="G84" s="136" t="s">
        <v>1938</v>
      </c>
      <c r="H84" s="136" t="s">
        <v>1435</v>
      </c>
      <c r="I84" s="136" t="s">
        <v>1436</v>
      </c>
      <c r="J84" s="136" t="s">
        <v>1939</v>
      </c>
      <c r="K84" s="136" t="s">
        <v>1940</v>
      </c>
      <c r="L84" s="136" t="s">
        <v>1439</v>
      </c>
      <c r="M84" s="136" t="s">
        <v>1440</v>
      </c>
      <c r="N84" s="136" t="s">
        <v>1441</v>
      </c>
      <c r="O84" s="136" t="s">
        <v>1941</v>
      </c>
      <c r="P84" s="136" t="s">
        <v>1942</v>
      </c>
      <c r="Q84" s="136">
        <v>4</v>
      </c>
      <c r="R84" s="136" t="s">
        <v>259</v>
      </c>
      <c r="S84" s="136" t="s">
        <v>1943</v>
      </c>
      <c r="T84" s="136" t="s">
        <v>1944</v>
      </c>
      <c r="U84" s="136" t="s">
        <v>1945</v>
      </c>
      <c r="V84" s="136" t="s">
        <v>549</v>
      </c>
      <c r="W84" s="136" t="s">
        <v>1946</v>
      </c>
      <c r="X84" s="136" t="s">
        <v>1449</v>
      </c>
      <c r="Y84" s="136">
        <v>3</v>
      </c>
      <c r="Z84" s="136" t="s">
        <v>1450</v>
      </c>
      <c r="AA84" s="136" t="s">
        <v>1451</v>
      </c>
      <c r="AB84" s="136" t="s">
        <v>1452</v>
      </c>
      <c r="AC84" s="136" t="s">
        <v>1451</v>
      </c>
      <c r="AD84" s="136" t="s">
        <v>1450</v>
      </c>
      <c r="AE84" s="136" t="s">
        <v>607</v>
      </c>
      <c r="AF84" s="136" t="s">
        <v>1453</v>
      </c>
      <c r="AG84" s="136">
        <v>3</v>
      </c>
      <c r="AH84" s="136" t="s">
        <v>332</v>
      </c>
      <c r="AI84" s="136" t="s">
        <v>1014</v>
      </c>
      <c r="AJ84" s="136" t="s">
        <v>1454</v>
      </c>
      <c r="AK84" s="136" t="s">
        <v>1014</v>
      </c>
      <c r="AL84" s="136" t="s">
        <v>332</v>
      </c>
      <c r="AM84" s="136" t="s">
        <v>606</v>
      </c>
      <c r="AN84" s="136" t="s">
        <v>1455</v>
      </c>
      <c r="AO84" s="136">
        <v>4</v>
      </c>
      <c r="AP84" s="136" t="s">
        <v>238</v>
      </c>
      <c r="AQ84" s="136" t="s">
        <v>1016</v>
      </c>
      <c r="AR84" s="136" t="s">
        <v>375</v>
      </c>
      <c r="AS84" s="136" t="s">
        <v>1456</v>
      </c>
      <c r="AT84" s="136" t="s">
        <v>238</v>
      </c>
      <c r="AU84" s="136" t="s">
        <v>375</v>
      </c>
      <c r="AV84" s="136" t="s">
        <v>1457</v>
      </c>
      <c r="AW84" s="136">
        <v>3</v>
      </c>
      <c r="AX84" s="136" t="s">
        <v>1084</v>
      </c>
      <c r="AY84" s="136" t="s">
        <v>1458</v>
      </c>
      <c r="AZ84" s="136" t="s">
        <v>1459</v>
      </c>
      <c r="BA84" s="136" t="s">
        <v>1084</v>
      </c>
      <c r="BB84" s="136" t="s">
        <v>1458</v>
      </c>
      <c r="BC84" s="136" t="s">
        <v>1459</v>
      </c>
      <c r="BD84" s="136" t="s">
        <v>1460</v>
      </c>
      <c r="BE84" s="136">
        <v>3</v>
      </c>
      <c r="BF84" s="136" t="s">
        <v>790</v>
      </c>
      <c r="BG84" s="136" t="s">
        <v>1461</v>
      </c>
      <c r="BH84" s="136" t="s">
        <v>1462</v>
      </c>
      <c r="BI84" s="136" t="s">
        <v>1463</v>
      </c>
      <c r="BJ84" s="136" t="s">
        <v>1461</v>
      </c>
      <c r="BK84" s="136" t="s">
        <v>1462</v>
      </c>
      <c r="BL84" s="137" t="s">
        <v>1464</v>
      </c>
      <c r="BM84" s="137" t="s">
        <v>1853</v>
      </c>
      <c r="BN84" s="137" t="s">
        <v>1466</v>
      </c>
      <c r="BO84" s="137" t="s">
        <v>1947</v>
      </c>
      <c r="BP84" s="137" t="s">
        <v>1948</v>
      </c>
      <c r="BQ84" s="137" t="s">
        <v>1949</v>
      </c>
      <c r="BR84" s="137" t="s">
        <v>1470</v>
      </c>
    </row>
    <row r="85" spans="1:70" ht="21" customHeight="1" x14ac:dyDescent="0.25">
      <c r="A85" s="136">
        <v>30</v>
      </c>
      <c r="B85" s="136" t="s">
        <v>1950</v>
      </c>
      <c r="C85" s="136" t="s">
        <v>1951</v>
      </c>
      <c r="D85" s="136" t="s">
        <v>1952</v>
      </c>
      <c r="E85" s="136" t="s">
        <v>1953</v>
      </c>
      <c r="F85" s="136" t="s">
        <v>1954</v>
      </c>
      <c r="G85" s="136" t="s">
        <v>1955</v>
      </c>
      <c r="H85" s="136" t="s">
        <v>1435</v>
      </c>
      <c r="I85" s="136" t="s">
        <v>1436</v>
      </c>
      <c r="J85" s="136" t="s">
        <v>1956</v>
      </c>
      <c r="K85" s="136" t="s">
        <v>1957</v>
      </c>
      <c r="L85" s="136" t="s">
        <v>1439</v>
      </c>
      <c r="M85" s="136" t="s">
        <v>1440</v>
      </c>
      <c r="N85" s="136" t="s">
        <v>1441</v>
      </c>
      <c r="O85" s="136" t="s">
        <v>1958</v>
      </c>
      <c r="P85" s="136" t="s">
        <v>1959</v>
      </c>
      <c r="Q85" s="136">
        <v>4</v>
      </c>
      <c r="R85" s="136" t="s">
        <v>1960</v>
      </c>
      <c r="S85" s="136" t="s">
        <v>1961</v>
      </c>
      <c r="T85" s="136" t="s">
        <v>1962</v>
      </c>
      <c r="U85" s="136" t="s">
        <v>1963</v>
      </c>
      <c r="V85" s="136" t="s">
        <v>1960</v>
      </c>
      <c r="W85" s="136" t="s">
        <v>1961</v>
      </c>
      <c r="X85" s="136" t="s">
        <v>1449</v>
      </c>
      <c r="Y85" s="136">
        <v>3</v>
      </c>
      <c r="Z85" s="136" t="s">
        <v>1450</v>
      </c>
      <c r="AA85" s="136" t="s">
        <v>1451</v>
      </c>
      <c r="AB85" s="136" t="s">
        <v>1452</v>
      </c>
      <c r="AC85" s="136" t="s">
        <v>1451</v>
      </c>
      <c r="AD85" s="136" t="s">
        <v>1450</v>
      </c>
      <c r="AE85" s="136" t="s">
        <v>607</v>
      </c>
      <c r="AF85" s="136" t="s">
        <v>1453</v>
      </c>
      <c r="AG85" s="136">
        <v>3</v>
      </c>
      <c r="AH85" s="136" t="s">
        <v>332</v>
      </c>
      <c r="AI85" s="136" t="s">
        <v>1014</v>
      </c>
      <c r="AJ85" s="136" t="s">
        <v>1454</v>
      </c>
      <c r="AK85" s="136" t="s">
        <v>1014</v>
      </c>
      <c r="AL85" s="136" t="s">
        <v>332</v>
      </c>
      <c r="AM85" s="136" t="s">
        <v>606</v>
      </c>
      <c r="AN85" s="136" t="s">
        <v>1455</v>
      </c>
      <c r="AO85" s="136">
        <v>4</v>
      </c>
      <c r="AP85" s="136" t="s">
        <v>238</v>
      </c>
      <c r="AQ85" s="136" t="s">
        <v>1016</v>
      </c>
      <c r="AR85" s="136" t="s">
        <v>375</v>
      </c>
      <c r="AS85" s="136" t="s">
        <v>1456</v>
      </c>
      <c r="AT85" s="136" t="s">
        <v>238</v>
      </c>
      <c r="AU85" s="136" t="s">
        <v>375</v>
      </c>
      <c r="AV85" s="136" t="s">
        <v>1457</v>
      </c>
      <c r="AW85" s="136">
        <v>3</v>
      </c>
      <c r="AX85" s="136" t="s">
        <v>1084</v>
      </c>
      <c r="AY85" s="136" t="s">
        <v>1458</v>
      </c>
      <c r="AZ85" s="136" t="s">
        <v>1459</v>
      </c>
      <c r="BA85" s="136" t="s">
        <v>1084</v>
      </c>
      <c r="BB85" s="136" t="s">
        <v>1458</v>
      </c>
      <c r="BC85" s="136" t="s">
        <v>1459</v>
      </c>
      <c r="BD85" s="136" t="s">
        <v>1460</v>
      </c>
      <c r="BE85" s="136">
        <v>3</v>
      </c>
      <c r="BF85" s="136" t="s">
        <v>790</v>
      </c>
      <c r="BG85" s="136" t="s">
        <v>1461</v>
      </c>
      <c r="BH85" s="136" t="s">
        <v>1462</v>
      </c>
      <c r="BI85" s="136" t="s">
        <v>1463</v>
      </c>
      <c r="BJ85" s="136" t="s">
        <v>1461</v>
      </c>
      <c r="BK85" s="136" t="s">
        <v>1462</v>
      </c>
      <c r="BL85" s="137" t="s">
        <v>1964</v>
      </c>
      <c r="BM85" s="137" t="s">
        <v>1508</v>
      </c>
      <c r="BN85" s="137" t="s">
        <v>1965</v>
      </c>
      <c r="BO85" s="137" t="s">
        <v>1966</v>
      </c>
      <c r="BP85" s="137" t="s">
        <v>1967</v>
      </c>
      <c r="BQ85" s="137" t="s">
        <v>1968</v>
      </c>
      <c r="BR85" s="137" t="s">
        <v>1470</v>
      </c>
    </row>
    <row r="86" spans="1:70" ht="21" customHeight="1" x14ac:dyDescent="0.25">
      <c r="A86" s="137">
        <v>31</v>
      </c>
      <c r="B86" s="137" t="s">
        <v>1969</v>
      </c>
      <c r="C86" s="137" t="s">
        <v>1970</v>
      </c>
      <c r="D86" s="137" t="s">
        <v>1971</v>
      </c>
      <c r="E86" s="137" t="s">
        <v>1972</v>
      </c>
      <c r="F86" s="137" t="s">
        <v>1973</v>
      </c>
      <c r="G86" s="137" t="s">
        <v>1974</v>
      </c>
      <c r="H86" s="137" t="s">
        <v>1435</v>
      </c>
      <c r="I86" s="137" t="s">
        <v>1436</v>
      </c>
      <c r="J86" s="137" t="s">
        <v>1975</v>
      </c>
      <c r="K86" s="137" t="s">
        <v>1976</v>
      </c>
      <c r="L86" s="137" t="s">
        <v>1439</v>
      </c>
      <c r="M86" s="137" t="s">
        <v>1440</v>
      </c>
      <c r="N86" s="137" t="s">
        <v>1441</v>
      </c>
      <c r="O86" s="137" t="s">
        <v>1977</v>
      </c>
      <c r="P86" s="137" t="s">
        <v>1978</v>
      </c>
      <c r="Q86" s="137">
        <v>4</v>
      </c>
      <c r="R86" s="137" t="s">
        <v>1016</v>
      </c>
      <c r="S86" s="137" t="s">
        <v>1979</v>
      </c>
      <c r="T86" s="137" t="s">
        <v>1446</v>
      </c>
      <c r="U86" s="137" t="s">
        <v>1980</v>
      </c>
      <c r="V86" s="137" t="s">
        <v>1979</v>
      </c>
      <c r="W86" s="137" t="s">
        <v>1017</v>
      </c>
      <c r="X86" s="137" t="s">
        <v>1449</v>
      </c>
      <c r="Y86" s="137">
        <v>3</v>
      </c>
      <c r="Z86" s="137" t="s">
        <v>1450</v>
      </c>
      <c r="AA86" s="137" t="s">
        <v>1451</v>
      </c>
      <c r="AB86" s="137" t="s">
        <v>1452</v>
      </c>
      <c r="AC86" s="137" t="s">
        <v>1451</v>
      </c>
      <c r="AD86" s="137" t="s">
        <v>1450</v>
      </c>
      <c r="AE86" s="137" t="s">
        <v>607</v>
      </c>
      <c r="AF86" s="137" t="s">
        <v>1453</v>
      </c>
      <c r="AG86" s="137">
        <v>3</v>
      </c>
      <c r="AH86" s="137" t="s">
        <v>332</v>
      </c>
      <c r="AI86" s="137" t="s">
        <v>1014</v>
      </c>
      <c r="AJ86" s="137" t="s">
        <v>1454</v>
      </c>
      <c r="AK86" s="137" t="s">
        <v>1014</v>
      </c>
      <c r="AL86" s="137" t="s">
        <v>332</v>
      </c>
      <c r="AM86" s="137" t="s">
        <v>606</v>
      </c>
      <c r="AN86" s="137" t="s">
        <v>1455</v>
      </c>
      <c r="AO86" s="137">
        <v>4</v>
      </c>
      <c r="AP86" s="137" t="s">
        <v>238</v>
      </c>
      <c r="AQ86" s="137" t="s">
        <v>1016</v>
      </c>
      <c r="AR86" s="137" t="s">
        <v>375</v>
      </c>
      <c r="AS86" s="137" t="s">
        <v>1456</v>
      </c>
      <c r="AT86" s="137" t="s">
        <v>238</v>
      </c>
      <c r="AU86" s="137" t="s">
        <v>375</v>
      </c>
      <c r="AV86" s="137" t="s">
        <v>1457</v>
      </c>
      <c r="AW86" s="137">
        <v>3</v>
      </c>
      <c r="AX86" s="137" t="s">
        <v>1084</v>
      </c>
      <c r="AY86" s="137" t="s">
        <v>1458</v>
      </c>
      <c r="AZ86" s="137" t="s">
        <v>1459</v>
      </c>
      <c r="BA86" s="137" t="s">
        <v>1084</v>
      </c>
      <c r="BB86" s="137" t="s">
        <v>1458</v>
      </c>
      <c r="BC86" s="137" t="s">
        <v>1459</v>
      </c>
      <c r="BD86" s="137" t="s">
        <v>1460</v>
      </c>
      <c r="BE86" s="137">
        <v>3</v>
      </c>
      <c r="BF86" s="137" t="s">
        <v>790</v>
      </c>
      <c r="BG86" s="137" t="s">
        <v>1461</v>
      </c>
      <c r="BH86" s="137" t="s">
        <v>1462</v>
      </c>
      <c r="BI86" s="137" t="s">
        <v>1463</v>
      </c>
      <c r="BJ86" s="137" t="s">
        <v>1461</v>
      </c>
      <c r="BK86" s="137" t="s">
        <v>1462</v>
      </c>
      <c r="BL86" s="137" t="s">
        <v>1835</v>
      </c>
      <c r="BM86" s="137" t="s">
        <v>1508</v>
      </c>
      <c r="BN86" s="137" t="s">
        <v>1837</v>
      </c>
      <c r="BO86" s="137" t="s">
        <v>1981</v>
      </c>
      <c r="BP86" s="137" t="s">
        <v>1982</v>
      </c>
      <c r="BQ86" s="137" t="s">
        <v>1983</v>
      </c>
      <c r="BR86" s="137" t="s">
        <v>1470</v>
      </c>
    </row>
    <row r="87" spans="1:70" ht="21" customHeight="1" x14ac:dyDescent="0.25">
      <c r="A87" s="137">
        <v>32</v>
      </c>
      <c r="B87" s="137" t="s">
        <v>1984</v>
      </c>
      <c r="C87" s="137" t="s">
        <v>1985</v>
      </c>
      <c r="D87" s="137" t="s">
        <v>1986</v>
      </c>
      <c r="E87" s="137" t="s">
        <v>1987</v>
      </c>
      <c r="F87" s="137" t="s">
        <v>1988</v>
      </c>
      <c r="G87" s="137" t="s">
        <v>1989</v>
      </c>
      <c r="H87" s="137" t="s">
        <v>1435</v>
      </c>
      <c r="I87" s="137" t="s">
        <v>1436</v>
      </c>
      <c r="J87" s="137" t="s">
        <v>1990</v>
      </c>
      <c r="K87" s="137" t="s">
        <v>1991</v>
      </c>
      <c r="L87" s="137" t="s">
        <v>1439</v>
      </c>
      <c r="M87" s="137" t="s">
        <v>1440</v>
      </c>
      <c r="N87" s="137" t="s">
        <v>1441</v>
      </c>
      <c r="O87" s="137" t="s">
        <v>1992</v>
      </c>
      <c r="P87" s="137" t="s">
        <v>1993</v>
      </c>
      <c r="Q87" s="137">
        <v>4</v>
      </c>
      <c r="R87" s="137" t="s">
        <v>1994</v>
      </c>
      <c r="S87" s="137" t="s">
        <v>1995</v>
      </c>
      <c r="T87" s="137" t="s">
        <v>967</v>
      </c>
      <c r="U87" s="137" t="s">
        <v>1996</v>
      </c>
      <c r="V87" s="137" t="s">
        <v>1997</v>
      </c>
      <c r="W87" s="137" t="s">
        <v>1995</v>
      </c>
      <c r="X87" s="137" t="s">
        <v>1449</v>
      </c>
      <c r="Y87" s="137">
        <v>3</v>
      </c>
      <c r="Z87" s="137" t="s">
        <v>1450</v>
      </c>
      <c r="AA87" s="137" t="s">
        <v>1451</v>
      </c>
      <c r="AB87" s="137" t="s">
        <v>1452</v>
      </c>
      <c r="AC87" s="137" t="s">
        <v>1451</v>
      </c>
      <c r="AD87" s="137" t="s">
        <v>1450</v>
      </c>
      <c r="AE87" s="137" t="s">
        <v>607</v>
      </c>
      <c r="AF87" s="137" t="s">
        <v>1453</v>
      </c>
      <c r="AG87" s="137">
        <v>3</v>
      </c>
      <c r="AH87" s="137" t="s">
        <v>332</v>
      </c>
      <c r="AI87" s="137" t="s">
        <v>1014</v>
      </c>
      <c r="AJ87" s="137" t="s">
        <v>1454</v>
      </c>
      <c r="AK87" s="137" t="s">
        <v>1014</v>
      </c>
      <c r="AL87" s="137" t="s">
        <v>332</v>
      </c>
      <c r="AM87" s="137" t="s">
        <v>606</v>
      </c>
      <c r="AN87" s="137" t="s">
        <v>1455</v>
      </c>
      <c r="AO87" s="137">
        <v>4</v>
      </c>
      <c r="AP87" s="137" t="s">
        <v>238</v>
      </c>
      <c r="AQ87" s="137" t="s">
        <v>1016</v>
      </c>
      <c r="AR87" s="137" t="s">
        <v>375</v>
      </c>
      <c r="AS87" s="137" t="s">
        <v>1456</v>
      </c>
      <c r="AT87" s="137" t="s">
        <v>238</v>
      </c>
      <c r="AU87" s="137" t="s">
        <v>375</v>
      </c>
      <c r="AV87" s="137" t="s">
        <v>1457</v>
      </c>
      <c r="AW87" s="137">
        <v>3</v>
      </c>
      <c r="AX87" s="137" t="s">
        <v>1084</v>
      </c>
      <c r="AY87" s="137" t="s">
        <v>1458</v>
      </c>
      <c r="AZ87" s="137" t="s">
        <v>1459</v>
      </c>
      <c r="BA87" s="137" t="s">
        <v>1084</v>
      </c>
      <c r="BB87" s="137" t="s">
        <v>1458</v>
      </c>
      <c r="BC87" s="137" t="s">
        <v>1459</v>
      </c>
      <c r="BD87" s="137" t="s">
        <v>1460</v>
      </c>
      <c r="BE87" s="137">
        <v>3</v>
      </c>
      <c r="BF87" s="137" t="s">
        <v>790</v>
      </c>
      <c r="BG87" s="137" t="s">
        <v>1461</v>
      </c>
      <c r="BH87" s="137" t="s">
        <v>1462</v>
      </c>
      <c r="BI87" s="137" t="s">
        <v>1463</v>
      </c>
      <c r="BJ87" s="137" t="s">
        <v>1461</v>
      </c>
      <c r="BK87" s="137" t="s">
        <v>1462</v>
      </c>
      <c r="BL87" s="137" t="s">
        <v>1835</v>
      </c>
      <c r="BM87" s="137" t="s">
        <v>1998</v>
      </c>
      <c r="BN87" s="137" t="s">
        <v>1837</v>
      </c>
      <c r="BO87" s="137" t="s">
        <v>1999</v>
      </c>
      <c r="BP87" s="137" t="s">
        <v>2000</v>
      </c>
      <c r="BQ87" s="137" t="s">
        <v>2001</v>
      </c>
      <c r="BR87" s="137" t="s">
        <v>1470</v>
      </c>
    </row>
    <row r="88" spans="1:70" ht="21" customHeight="1" x14ac:dyDescent="0.25">
      <c r="A88" s="137">
        <v>33</v>
      </c>
      <c r="B88" s="137" t="s">
        <v>2002</v>
      </c>
      <c r="C88" s="137" t="s">
        <v>2003</v>
      </c>
      <c r="D88" s="137" t="s">
        <v>2004</v>
      </c>
      <c r="E88" s="137" t="s">
        <v>2005</v>
      </c>
      <c r="F88" s="137" t="s">
        <v>2006</v>
      </c>
      <c r="G88" s="137" t="s">
        <v>2007</v>
      </c>
      <c r="H88" s="137" t="s">
        <v>1435</v>
      </c>
      <c r="I88" s="137" t="s">
        <v>1436</v>
      </c>
      <c r="J88" s="137" t="s">
        <v>2008</v>
      </c>
      <c r="K88" s="137" t="s">
        <v>2009</v>
      </c>
      <c r="L88" s="137" t="s">
        <v>1439</v>
      </c>
      <c r="M88" s="137" t="s">
        <v>1440</v>
      </c>
      <c r="N88" s="137" t="s">
        <v>1441</v>
      </c>
      <c r="O88" s="137" t="s">
        <v>2010</v>
      </c>
      <c r="P88" s="137" t="s">
        <v>2011</v>
      </c>
      <c r="Q88" s="137">
        <v>4</v>
      </c>
      <c r="R88" s="137" t="s">
        <v>2012</v>
      </c>
      <c r="S88" s="137" t="s">
        <v>2013</v>
      </c>
      <c r="T88" s="137" t="s">
        <v>2014</v>
      </c>
      <c r="U88" s="137" t="s">
        <v>2015</v>
      </c>
      <c r="V88" s="137" t="s">
        <v>1963</v>
      </c>
      <c r="W88" s="137" t="s">
        <v>1206</v>
      </c>
      <c r="X88" s="137" t="s">
        <v>1449</v>
      </c>
      <c r="Y88" s="137">
        <v>3</v>
      </c>
      <c r="Z88" s="137" t="s">
        <v>1450</v>
      </c>
      <c r="AA88" s="137" t="s">
        <v>1451</v>
      </c>
      <c r="AB88" s="137" t="s">
        <v>1452</v>
      </c>
      <c r="AC88" s="137" t="s">
        <v>1451</v>
      </c>
      <c r="AD88" s="137" t="s">
        <v>1450</v>
      </c>
      <c r="AE88" s="137" t="s">
        <v>607</v>
      </c>
      <c r="AF88" s="137" t="s">
        <v>1453</v>
      </c>
      <c r="AG88" s="137">
        <v>3</v>
      </c>
      <c r="AH88" s="137" t="s">
        <v>332</v>
      </c>
      <c r="AI88" s="137" t="s">
        <v>1014</v>
      </c>
      <c r="AJ88" s="137" t="s">
        <v>1454</v>
      </c>
      <c r="AK88" s="137" t="s">
        <v>1014</v>
      </c>
      <c r="AL88" s="137" t="s">
        <v>332</v>
      </c>
      <c r="AM88" s="137" t="s">
        <v>606</v>
      </c>
      <c r="AN88" s="137" t="s">
        <v>1455</v>
      </c>
      <c r="AO88" s="137">
        <v>4</v>
      </c>
      <c r="AP88" s="137" t="s">
        <v>238</v>
      </c>
      <c r="AQ88" s="137" t="s">
        <v>1016</v>
      </c>
      <c r="AR88" s="137" t="s">
        <v>375</v>
      </c>
      <c r="AS88" s="137" t="s">
        <v>1456</v>
      </c>
      <c r="AT88" s="137" t="s">
        <v>238</v>
      </c>
      <c r="AU88" s="137" t="s">
        <v>375</v>
      </c>
      <c r="AV88" s="137" t="s">
        <v>1457</v>
      </c>
      <c r="AW88" s="137">
        <v>3</v>
      </c>
      <c r="AX88" s="137" t="s">
        <v>1084</v>
      </c>
      <c r="AY88" s="137" t="s">
        <v>1458</v>
      </c>
      <c r="AZ88" s="137" t="s">
        <v>1459</v>
      </c>
      <c r="BA88" s="137" t="s">
        <v>1084</v>
      </c>
      <c r="BB88" s="137" t="s">
        <v>1458</v>
      </c>
      <c r="BC88" s="137" t="s">
        <v>1459</v>
      </c>
      <c r="BD88" s="137" t="s">
        <v>1460</v>
      </c>
      <c r="BE88" s="137">
        <v>3</v>
      </c>
      <c r="BF88" s="137" t="s">
        <v>790</v>
      </c>
      <c r="BG88" s="137" t="s">
        <v>1461</v>
      </c>
      <c r="BH88" s="137" t="s">
        <v>1462</v>
      </c>
      <c r="BI88" s="137" t="s">
        <v>1463</v>
      </c>
      <c r="BJ88" s="137" t="s">
        <v>1461</v>
      </c>
      <c r="BK88" s="137" t="s">
        <v>1462</v>
      </c>
      <c r="BL88" s="137" t="s">
        <v>1835</v>
      </c>
      <c r="BM88" s="137" t="s">
        <v>2016</v>
      </c>
      <c r="BN88" s="137" t="s">
        <v>1837</v>
      </c>
      <c r="BO88" s="137" t="s">
        <v>2017</v>
      </c>
      <c r="BP88" s="137" t="s">
        <v>2018</v>
      </c>
      <c r="BQ88" s="137" t="s">
        <v>2019</v>
      </c>
      <c r="BR88" s="137" t="s">
        <v>1470</v>
      </c>
    </row>
    <row r="89" spans="1:70" ht="21" customHeight="1" x14ac:dyDescent="0.25">
      <c r="A89" s="137">
        <v>34</v>
      </c>
      <c r="B89" s="137" t="s">
        <v>2020</v>
      </c>
      <c r="C89" s="137" t="s">
        <v>2021</v>
      </c>
      <c r="D89" s="137" t="s">
        <v>2022</v>
      </c>
      <c r="E89" s="137" t="s">
        <v>2023</v>
      </c>
      <c r="F89" s="137" t="s">
        <v>2024</v>
      </c>
      <c r="G89" s="137" t="s">
        <v>2025</v>
      </c>
      <c r="H89" s="137" t="s">
        <v>1435</v>
      </c>
      <c r="I89" s="137" t="s">
        <v>1436</v>
      </c>
      <c r="J89" s="137" t="s">
        <v>2026</v>
      </c>
      <c r="K89" s="137" t="s">
        <v>2027</v>
      </c>
      <c r="L89" s="137" t="s">
        <v>1439</v>
      </c>
      <c r="M89" s="137" t="s">
        <v>1440</v>
      </c>
      <c r="N89" s="137" t="s">
        <v>1441</v>
      </c>
      <c r="O89" s="137" t="s">
        <v>1610</v>
      </c>
      <c r="P89" s="137" t="s">
        <v>2028</v>
      </c>
      <c r="Q89" s="137">
        <v>4</v>
      </c>
      <c r="R89" s="137" t="s">
        <v>460</v>
      </c>
      <c r="S89" s="137" t="s">
        <v>2029</v>
      </c>
      <c r="T89" s="137" t="s">
        <v>1507</v>
      </c>
      <c r="U89" s="137" t="s">
        <v>1651</v>
      </c>
      <c r="V89" s="137" t="s">
        <v>2030</v>
      </c>
      <c r="W89" s="137" t="s">
        <v>1206</v>
      </c>
      <c r="X89" s="137" t="s">
        <v>1449</v>
      </c>
      <c r="Y89" s="137">
        <v>3</v>
      </c>
      <c r="Z89" s="137" t="s">
        <v>1450</v>
      </c>
      <c r="AA89" s="137" t="s">
        <v>1451</v>
      </c>
      <c r="AB89" s="137" t="s">
        <v>1452</v>
      </c>
      <c r="AC89" s="137" t="s">
        <v>1451</v>
      </c>
      <c r="AD89" s="137" t="s">
        <v>1450</v>
      </c>
      <c r="AE89" s="137" t="s">
        <v>607</v>
      </c>
      <c r="AF89" s="137" t="s">
        <v>1453</v>
      </c>
      <c r="AG89" s="137">
        <v>3</v>
      </c>
      <c r="AH89" s="137" t="s">
        <v>332</v>
      </c>
      <c r="AI89" s="137" t="s">
        <v>1014</v>
      </c>
      <c r="AJ89" s="137" t="s">
        <v>1454</v>
      </c>
      <c r="AK89" s="137" t="s">
        <v>1014</v>
      </c>
      <c r="AL89" s="137" t="s">
        <v>332</v>
      </c>
      <c r="AM89" s="137" t="s">
        <v>606</v>
      </c>
      <c r="AN89" s="137" t="s">
        <v>1455</v>
      </c>
      <c r="AO89" s="137">
        <v>4</v>
      </c>
      <c r="AP89" s="137" t="s">
        <v>238</v>
      </c>
      <c r="AQ89" s="137" t="s">
        <v>1016</v>
      </c>
      <c r="AR89" s="137" t="s">
        <v>375</v>
      </c>
      <c r="AS89" s="137" t="s">
        <v>1456</v>
      </c>
      <c r="AT89" s="137" t="s">
        <v>238</v>
      </c>
      <c r="AU89" s="137" t="s">
        <v>375</v>
      </c>
      <c r="AV89" s="137" t="s">
        <v>1457</v>
      </c>
      <c r="AW89" s="137">
        <v>3</v>
      </c>
      <c r="AX89" s="137" t="s">
        <v>1084</v>
      </c>
      <c r="AY89" s="137" t="s">
        <v>1458</v>
      </c>
      <c r="AZ89" s="137" t="s">
        <v>1459</v>
      </c>
      <c r="BA89" s="137" t="s">
        <v>1084</v>
      </c>
      <c r="BB89" s="137" t="s">
        <v>1458</v>
      </c>
      <c r="BC89" s="137" t="s">
        <v>1459</v>
      </c>
      <c r="BD89" s="137" t="s">
        <v>1460</v>
      </c>
      <c r="BE89" s="137">
        <v>3</v>
      </c>
      <c r="BF89" s="137" t="s">
        <v>790</v>
      </c>
      <c r="BG89" s="137" t="s">
        <v>1461</v>
      </c>
      <c r="BH89" s="137" t="s">
        <v>1462</v>
      </c>
      <c r="BI89" s="137" t="s">
        <v>1463</v>
      </c>
      <c r="BJ89" s="137" t="s">
        <v>1461</v>
      </c>
      <c r="BK89" s="137" t="s">
        <v>1462</v>
      </c>
      <c r="BL89" s="137" t="s">
        <v>1487</v>
      </c>
      <c r="BM89" s="137" t="s">
        <v>1508</v>
      </c>
      <c r="BN89" s="137" t="s">
        <v>1489</v>
      </c>
      <c r="BO89" s="137" t="s">
        <v>2031</v>
      </c>
      <c r="BP89" s="137" t="s">
        <v>2032</v>
      </c>
      <c r="BQ89" s="137" t="s">
        <v>2033</v>
      </c>
      <c r="BR89" s="137" t="s">
        <v>1470</v>
      </c>
    </row>
    <row r="90" spans="1:70" ht="21" customHeight="1" x14ac:dyDescent="0.25">
      <c r="A90" s="137">
        <v>35</v>
      </c>
      <c r="B90" s="137" t="s">
        <v>2034</v>
      </c>
      <c r="C90" s="137" t="s">
        <v>2035</v>
      </c>
      <c r="D90" s="137" t="s">
        <v>2036</v>
      </c>
      <c r="E90" s="137" t="s">
        <v>2037</v>
      </c>
      <c r="F90" s="137" t="s">
        <v>2038</v>
      </c>
      <c r="G90" s="137" t="s">
        <v>2039</v>
      </c>
      <c r="H90" s="137" t="s">
        <v>1435</v>
      </c>
      <c r="I90" s="137" t="s">
        <v>1436</v>
      </c>
      <c r="J90" s="137" t="s">
        <v>2040</v>
      </c>
      <c r="K90" s="137" t="s">
        <v>2041</v>
      </c>
      <c r="L90" s="137" t="s">
        <v>1439</v>
      </c>
      <c r="M90" s="137" t="s">
        <v>1440</v>
      </c>
      <c r="N90" s="137" t="s">
        <v>1441</v>
      </c>
      <c r="O90" s="137" t="s">
        <v>2042</v>
      </c>
      <c r="P90" s="137" t="s">
        <v>2043</v>
      </c>
      <c r="Q90" s="137">
        <v>4</v>
      </c>
      <c r="R90" s="137" t="s">
        <v>2044</v>
      </c>
      <c r="S90" s="137" t="s">
        <v>378</v>
      </c>
      <c r="T90" s="137" t="s">
        <v>2045</v>
      </c>
      <c r="U90" s="137" t="s">
        <v>2046</v>
      </c>
      <c r="V90" s="137" t="s">
        <v>2047</v>
      </c>
      <c r="W90" s="137" t="s">
        <v>1995</v>
      </c>
      <c r="X90" s="137" t="s">
        <v>1449</v>
      </c>
      <c r="Y90" s="137">
        <v>3</v>
      </c>
      <c r="Z90" s="137" t="s">
        <v>1450</v>
      </c>
      <c r="AA90" s="137" t="s">
        <v>1451</v>
      </c>
      <c r="AB90" s="137" t="s">
        <v>1452</v>
      </c>
      <c r="AC90" s="137" t="s">
        <v>1451</v>
      </c>
      <c r="AD90" s="137" t="s">
        <v>1450</v>
      </c>
      <c r="AE90" s="137" t="s">
        <v>607</v>
      </c>
      <c r="AF90" s="137" t="s">
        <v>1453</v>
      </c>
      <c r="AG90" s="137">
        <v>3</v>
      </c>
      <c r="AH90" s="137" t="s">
        <v>332</v>
      </c>
      <c r="AI90" s="137" t="s">
        <v>1014</v>
      </c>
      <c r="AJ90" s="137" t="s">
        <v>1454</v>
      </c>
      <c r="AK90" s="137" t="s">
        <v>1014</v>
      </c>
      <c r="AL90" s="137" t="s">
        <v>332</v>
      </c>
      <c r="AM90" s="137" t="s">
        <v>606</v>
      </c>
      <c r="AN90" s="137" t="s">
        <v>1455</v>
      </c>
      <c r="AO90" s="137">
        <v>4</v>
      </c>
      <c r="AP90" s="137" t="s">
        <v>238</v>
      </c>
      <c r="AQ90" s="137" t="s">
        <v>1016</v>
      </c>
      <c r="AR90" s="137" t="s">
        <v>375</v>
      </c>
      <c r="AS90" s="137" t="s">
        <v>1456</v>
      </c>
      <c r="AT90" s="137" t="s">
        <v>238</v>
      </c>
      <c r="AU90" s="137" t="s">
        <v>375</v>
      </c>
      <c r="AV90" s="137" t="s">
        <v>1457</v>
      </c>
      <c r="AW90" s="137">
        <v>3</v>
      </c>
      <c r="AX90" s="137" t="s">
        <v>1084</v>
      </c>
      <c r="AY90" s="137" t="s">
        <v>1458</v>
      </c>
      <c r="AZ90" s="137" t="s">
        <v>1459</v>
      </c>
      <c r="BA90" s="137" t="s">
        <v>1084</v>
      </c>
      <c r="BB90" s="137" t="s">
        <v>1458</v>
      </c>
      <c r="BC90" s="137" t="s">
        <v>1459</v>
      </c>
      <c r="BD90" s="137" t="s">
        <v>1460</v>
      </c>
      <c r="BE90" s="137">
        <v>3</v>
      </c>
      <c r="BF90" s="137" t="s">
        <v>790</v>
      </c>
      <c r="BG90" s="137" t="s">
        <v>1461</v>
      </c>
      <c r="BH90" s="137" t="s">
        <v>1462</v>
      </c>
      <c r="BI90" s="137" t="s">
        <v>1463</v>
      </c>
      <c r="BJ90" s="137" t="s">
        <v>1461</v>
      </c>
      <c r="BK90" s="137" t="s">
        <v>1462</v>
      </c>
      <c r="BL90" s="137" t="s">
        <v>1835</v>
      </c>
      <c r="BM90" s="137" t="s">
        <v>2048</v>
      </c>
      <c r="BN90" s="137" t="s">
        <v>1837</v>
      </c>
      <c r="BO90" s="137" t="s">
        <v>2049</v>
      </c>
      <c r="BP90" s="137" t="s">
        <v>2050</v>
      </c>
      <c r="BQ90" s="137" t="s">
        <v>2051</v>
      </c>
      <c r="BR90" s="137" t="s">
        <v>1470</v>
      </c>
    </row>
    <row r="91" spans="1:70" ht="21" customHeight="1" x14ac:dyDescent="0.25">
      <c r="A91" s="137">
        <v>36</v>
      </c>
      <c r="B91" s="137" t="s">
        <v>2052</v>
      </c>
      <c r="C91" s="137" t="s">
        <v>2053</v>
      </c>
      <c r="D91" s="137" t="s">
        <v>2054</v>
      </c>
      <c r="E91" s="137" t="s">
        <v>2055</v>
      </c>
      <c r="F91" s="137" t="s">
        <v>2056</v>
      </c>
      <c r="G91" s="137" t="s">
        <v>2057</v>
      </c>
      <c r="H91" s="137" t="s">
        <v>1435</v>
      </c>
      <c r="I91" s="137" t="s">
        <v>1436</v>
      </c>
      <c r="J91" s="137" t="s">
        <v>2058</v>
      </c>
      <c r="K91" s="137" t="s">
        <v>2059</v>
      </c>
      <c r="L91" s="137" t="s">
        <v>1439</v>
      </c>
      <c r="M91" s="137" t="s">
        <v>1440</v>
      </c>
      <c r="N91" s="137" t="s">
        <v>1441</v>
      </c>
      <c r="O91" s="137" t="s">
        <v>2060</v>
      </c>
      <c r="P91" s="137" t="s">
        <v>2061</v>
      </c>
      <c r="Q91" s="137">
        <v>4</v>
      </c>
      <c r="R91" s="137" t="s">
        <v>2062</v>
      </c>
      <c r="S91" s="137" t="s">
        <v>2063</v>
      </c>
      <c r="T91" s="137" t="s">
        <v>1560</v>
      </c>
      <c r="U91" s="137" t="s">
        <v>2064</v>
      </c>
      <c r="V91" s="137" t="s">
        <v>931</v>
      </c>
      <c r="W91" s="137" t="s">
        <v>1897</v>
      </c>
      <c r="X91" s="137" t="s">
        <v>1449</v>
      </c>
      <c r="Y91" s="137">
        <v>3</v>
      </c>
      <c r="Z91" s="137" t="s">
        <v>1450</v>
      </c>
      <c r="AA91" s="137" t="s">
        <v>1451</v>
      </c>
      <c r="AB91" s="137" t="s">
        <v>1452</v>
      </c>
      <c r="AC91" s="137" t="s">
        <v>1451</v>
      </c>
      <c r="AD91" s="137" t="s">
        <v>1450</v>
      </c>
      <c r="AE91" s="137" t="s">
        <v>607</v>
      </c>
      <c r="AF91" s="137" t="s">
        <v>1453</v>
      </c>
      <c r="AG91" s="137">
        <v>3</v>
      </c>
      <c r="AH91" s="137" t="s">
        <v>332</v>
      </c>
      <c r="AI91" s="137" t="s">
        <v>1014</v>
      </c>
      <c r="AJ91" s="137" t="s">
        <v>1454</v>
      </c>
      <c r="AK91" s="137" t="s">
        <v>1014</v>
      </c>
      <c r="AL91" s="137" t="s">
        <v>332</v>
      </c>
      <c r="AM91" s="137" t="s">
        <v>606</v>
      </c>
      <c r="AN91" s="137" t="s">
        <v>1455</v>
      </c>
      <c r="AO91" s="137">
        <v>4</v>
      </c>
      <c r="AP91" s="137" t="s">
        <v>238</v>
      </c>
      <c r="AQ91" s="137" t="s">
        <v>1016</v>
      </c>
      <c r="AR91" s="137" t="s">
        <v>375</v>
      </c>
      <c r="AS91" s="137" t="s">
        <v>1456</v>
      </c>
      <c r="AT91" s="137" t="s">
        <v>238</v>
      </c>
      <c r="AU91" s="137" t="s">
        <v>375</v>
      </c>
      <c r="AV91" s="137" t="s">
        <v>1457</v>
      </c>
      <c r="AW91" s="137">
        <v>3</v>
      </c>
      <c r="AX91" s="137" t="s">
        <v>1084</v>
      </c>
      <c r="AY91" s="137" t="s">
        <v>1458</v>
      </c>
      <c r="AZ91" s="137" t="s">
        <v>1459</v>
      </c>
      <c r="BA91" s="137" t="s">
        <v>1084</v>
      </c>
      <c r="BB91" s="137" t="s">
        <v>1458</v>
      </c>
      <c r="BC91" s="137" t="s">
        <v>1459</v>
      </c>
      <c r="BD91" s="137" t="s">
        <v>1460</v>
      </c>
      <c r="BE91" s="137">
        <v>3</v>
      </c>
      <c r="BF91" s="137" t="s">
        <v>790</v>
      </c>
      <c r="BG91" s="137" t="s">
        <v>1461</v>
      </c>
      <c r="BH91" s="137" t="s">
        <v>1462</v>
      </c>
      <c r="BI91" s="137" t="s">
        <v>1463</v>
      </c>
      <c r="BJ91" s="137" t="s">
        <v>1461</v>
      </c>
      <c r="BK91" s="137" t="s">
        <v>1462</v>
      </c>
      <c r="BL91" s="137" t="s">
        <v>2065</v>
      </c>
      <c r="BM91" s="137" t="s">
        <v>2066</v>
      </c>
      <c r="BN91" s="137" t="s">
        <v>2067</v>
      </c>
      <c r="BO91" s="137" t="s">
        <v>2068</v>
      </c>
      <c r="BP91" s="137" t="s">
        <v>2069</v>
      </c>
      <c r="BQ91" s="137" t="s">
        <v>2070</v>
      </c>
      <c r="BR91" s="137" t="s">
        <v>1470</v>
      </c>
    </row>
    <row r="92" spans="1:70" ht="21" customHeight="1" x14ac:dyDescent="0.25">
      <c r="A92" s="137">
        <v>37</v>
      </c>
      <c r="B92" s="137" t="s">
        <v>2071</v>
      </c>
      <c r="C92" s="137" t="s">
        <v>2072</v>
      </c>
      <c r="D92" s="137" t="s">
        <v>2073</v>
      </c>
      <c r="E92" s="137" t="s">
        <v>2074</v>
      </c>
      <c r="F92" s="137" t="s">
        <v>2075</v>
      </c>
      <c r="G92" s="137" t="s">
        <v>2076</v>
      </c>
      <c r="H92" s="137" t="s">
        <v>1435</v>
      </c>
      <c r="I92" s="137" t="s">
        <v>1436</v>
      </c>
      <c r="J92" s="137" t="s">
        <v>2077</v>
      </c>
      <c r="K92" s="137" t="s">
        <v>2078</v>
      </c>
      <c r="L92" s="137" t="s">
        <v>1439</v>
      </c>
      <c r="M92" s="137" t="s">
        <v>1440</v>
      </c>
      <c r="N92" s="137" t="s">
        <v>1441</v>
      </c>
      <c r="O92" s="137" t="s">
        <v>2079</v>
      </c>
      <c r="P92" s="137" t="s">
        <v>2080</v>
      </c>
      <c r="Q92" s="137">
        <v>4</v>
      </c>
      <c r="R92" s="137" t="s">
        <v>535</v>
      </c>
      <c r="S92" s="137" t="s">
        <v>2081</v>
      </c>
      <c r="T92" s="137" t="s">
        <v>1082</v>
      </c>
      <c r="U92" s="137" t="s">
        <v>1206</v>
      </c>
      <c r="V92" s="137" t="s">
        <v>2082</v>
      </c>
      <c r="W92" s="137" t="s">
        <v>2083</v>
      </c>
      <c r="X92" s="137" t="s">
        <v>1449</v>
      </c>
      <c r="Y92" s="137">
        <v>3</v>
      </c>
      <c r="Z92" s="137" t="s">
        <v>1450</v>
      </c>
      <c r="AA92" s="137" t="s">
        <v>1451</v>
      </c>
      <c r="AB92" s="137" t="s">
        <v>1452</v>
      </c>
      <c r="AC92" s="137" t="s">
        <v>1451</v>
      </c>
      <c r="AD92" s="137" t="s">
        <v>1450</v>
      </c>
      <c r="AE92" s="137" t="s">
        <v>607</v>
      </c>
      <c r="AF92" s="137" t="s">
        <v>1453</v>
      </c>
      <c r="AG92" s="137">
        <v>3</v>
      </c>
      <c r="AH92" s="137" t="s">
        <v>332</v>
      </c>
      <c r="AI92" s="137" t="s">
        <v>1014</v>
      </c>
      <c r="AJ92" s="137" t="s">
        <v>1454</v>
      </c>
      <c r="AK92" s="137" t="s">
        <v>1014</v>
      </c>
      <c r="AL92" s="137" t="s">
        <v>332</v>
      </c>
      <c r="AM92" s="137" t="s">
        <v>606</v>
      </c>
      <c r="AN92" s="137" t="s">
        <v>1455</v>
      </c>
      <c r="AO92" s="137">
        <v>4</v>
      </c>
      <c r="AP92" s="137" t="s">
        <v>238</v>
      </c>
      <c r="AQ92" s="137" t="s">
        <v>1016</v>
      </c>
      <c r="AR92" s="137" t="s">
        <v>375</v>
      </c>
      <c r="AS92" s="137" t="s">
        <v>1456</v>
      </c>
      <c r="AT92" s="137" t="s">
        <v>238</v>
      </c>
      <c r="AU92" s="137" t="s">
        <v>375</v>
      </c>
      <c r="AV92" s="137" t="s">
        <v>1457</v>
      </c>
      <c r="AW92" s="137">
        <v>3</v>
      </c>
      <c r="AX92" s="137" t="s">
        <v>1084</v>
      </c>
      <c r="AY92" s="137" t="s">
        <v>1458</v>
      </c>
      <c r="AZ92" s="137" t="s">
        <v>1459</v>
      </c>
      <c r="BA92" s="137" t="s">
        <v>1084</v>
      </c>
      <c r="BB92" s="137" t="s">
        <v>1458</v>
      </c>
      <c r="BC92" s="137" t="s">
        <v>1459</v>
      </c>
      <c r="BD92" s="137" t="s">
        <v>1460</v>
      </c>
      <c r="BE92" s="137">
        <v>3</v>
      </c>
      <c r="BF92" s="137" t="s">
        <v>790</v>
      </c>
      <c r="BG92" s="137" t="s">
        <v>1461</v>
      </c>
      <c r="BH92" s="137" t="s">
        <v>1462</v>
      </c>
      <c r="BI92" s="137" t="s">
        <v>1463</v>
      </c>
      <c r="BJ92" s="137" t="s">
        <v>1461</v>
      </c>
      <c r="BK92" s="137" t="s">
        <v>1462</v>
      </c>
      <c r="BL92" s="137" t="s">
        <v>1487</v>
      </c>
      <c r="BM92" s="137" t="s">
        <v>1488</v>
      </c>
      <c r="BN92" s="137" t="s">
        <v>1489</v>
      </c>
      <c r="BO92" s="137" t="s">
        <v>2084</v>
      </c>
      <c r="BP92" s="137" t="s">
        <v>2085</v>
      </c>
      <c r="BQ92" s="137" t="s">
        <v>2086</v>
      </c>
      <c r="BR92" s="137" t="s">
        <v>1470</v>
      </c>
    </row>
    <row r="93" spans="1:70" ht="21" customHeight="1" x14ac:dyDescent="0.25">
      <c r="A93" s="137">
        <v>38</v>
      </c>
      <c r="B93" s="137" t="s">
        <v>2087</v>
      </c>
      <c r="C93" s="137" t="s">
        <v>2088</v>
      </c>
      <c r="D93" s="137" t="s">
        <v>2089</v>
      </c>
      <c r="E93" s="137" t="s">
        <v>2090</v>
      </c>
      <c r="F93" s="137" t="s">
        <v>2091</v>
      </c>
      <c r="G93" s="137" t="s">
        <v>2092</v>
      </c>
      <c r="H93" s="137" t="s">
        <v>1435</v>
      </c>
      <c r="I93" s="137" t="s">
        <v>1436</v>
      </c>
      <c r="J93" s="137" t="s">
        <v>2093</v>
      </c>
      <c r="K93" s="137" t="s">
        <v>2094</v>
      </c>
      <c r="L93" s="137" t="s">
        <v>1439</v>
      </c>
      <c r="M93" s="137" t="s">
        <v>1440</v>
      </c>
      <c r="N93" s="137" t="s">
        <v>1441</v>
      </c>
      <c r="O93" s="137" t="s">
        <v>2095</v>
      </c>
      <c r="P93" s="137" t="s">
        <v>2096</v>
      </c>
      <c r="Q93" s="137">
        <v>4</v>
      </c>
      <c r="R93" s="137" t="s">
        <v>2097</v>
      </c>
      <c r="S93" s="137" t="s">
        <v>1482</v>
      </c>
      <c r="T93" s="137" t="s">
        <v>2098</v>
      </c>
      <c r="U93" s="137" t="s">
        <v>2099</v>
      </c>
      <c r="V93" s="137" t="s">
        <v>1819</v>
      </c>
      <c r="W93" s="137" t="s">
        <v>2100</v>
      </c>
      <c r="X93" s="137" t="s">
        <v>1449</v>
      </c>
      <c r="Y93" s="137">
        <v>3</v>
      </c>
      <c r="Z93" s="137" t="s">
        <v>1450</v>
      </c>
      <c r="AA93" s="137" t="s">
        <v>1451</v>
      </c>
      <c r="AB93" s="137" t="s">
        <v>1452</v>
      </c>
      <c r="AC93" s="137" t="s">
        <v>1451</v>
      </c>
      <c r="AD93" s="137" t="s">
        <v>1450</v>
      </c>
      <c r="AE93" s="137" t="s">
        <v>607</v>
      </c>
      <c r="AF93" s="137" t="s">
        <v>1453</v>
      </c>
      <c r="AG93" s="137">
        <v>3</v>
      </c>
      <c r="AH93" s="137" t="s">
        <v>332</v>
      </c>
      <c r="AI93" s="137" t="s">
        <v>1014</v>
      </c>
      <c r="AJ93" s="137" t="s">
        <v>1454</v>
      </c>
      <c r="AK93" s="137" t="s">
        <v>1014</v>
      </c>
      <c r="AL93" s="137" t="s">
        <v>332</v>
      </c>
      <c r="AM93" s="137" t="s">
        <v>606</v>
      </c>
      <c r="AN93" s="137" t="s">
        <v>1455</v>
      </c>
      <c r="AO93" s="137">
        <v>4</v>
      </c>
      <c r="AP93" s="137" t="s">
        <v>238</v>
      </c>
      <c r="AQ93" s="137" t="s">
        <v>1016</v>
      </c>
      <c r="AR93" s="137" t="s">
        <v>375</v>
      </c>
      <c r="AS93" s="137" t="s">
        <v>1456</v>
      </c>
      <c r="AT93" s="137" t="s">
        <v>238</v>
      </c>
      <c r="AU93" s="137" t="s">
        <v>375</v>
      </c>
      <c r="AV93" s="137" t="s">
        <v>1457</v>
      </c>
      <c r="AW93" s="137">
        <v>3</v>
      </c>
      <c r="AX93" s="137" t="s">
        <v>1084</v>
      </c>
      <c r="AY93" s="137" t="s">
        <v>1458</v>
      </c>
      <c r="AZ93" s="137" t="s">
        <v>1459</v>
      </c>
      <c r="BA93" s="137" t="s">
        <v>1084</v>
      </c>
      <c r="BB93" s="137" t="s">
        <v>1458</v>
      </c>
      <c r="BC93" s="137" t="s">
        <v>1459</v>
      </c>
      <c r="BD93" s="137" t="s">
        <v>1460</v>
      </c>
      <c r="BE93" s="137">
        <v>3</v>
      </c>
      <c r="BF93" s="137" t="s">
        <v>790</v>
      </c>
      <c r="BG93" s="137" t="s">
        <v>1461</v>
      </c>
      <c r="BH93" s="137" t="s">
        <v>1462</v>
      </c>
      <c r="BI93" s="137" t="s">
        <v>1463</v>
      </c>
      <c r="BJ93" s="137" t="s">
        <v>1461</v>
      </c>
      <c r="BK93" s="137" t="s">
        <v>1462</v>
      </c>
      <c r="BL93" s="137" t="s">
        <v>1487</v>
      </c>
      <c r="BM93" s="137" t="s">
        <v>1488</v>
      </c>
      <c r="BN93" s="137" t="s">
        <v>1489</v>
      </c>
      <c r="BO93" s="137" t="s">
        <v>2101</v>
      </c>
      <c r="BP93" s="137" t="s">
        <v>2102</v>
      </c>
      <c r="BQ93" s="137" t="s">
        <v>2103</v>
      </c>
      <c r="BR93" s="137" t="s">
        <v>1470</v>
      </c>
    </row>
    <row r="94" spans="1:70" ht="21" customHeight="1" x14ac:dyDescent="0.25">
      <c r="A94" s="137">
        <v>39</v>
      </c>
      <c r="B94" s="137" t="s">
        <v>2104</v>
      </c>
      <c r="C94" s="137" t="s">
        <v>2105</v>
      </c>
      <c r="D94" s="137" t="s">
        <v>2106</v>
      </c>
      <c r="E94" s="137" t="s">
        <v>2107</v>
      </c>
      <c r="F94" s="137" t="s">
        <v>2108</v>
      </c>
      <c r="G94" s="137" t="s">
        <v>2109</v>
      </c>
      <c r="H94" s="137" t="s">
        <v>1435</v>
      </c>
      <c r="I94" s="137" t="s">
        <v>1436</v>
      </c>
      <c r="J94" s="137" t="s">
        <v>2110</v>
      </c>
      <c r="K94" s="137" t="s">
        <v>2111</v>
      </c>
      <c r="L94" s="137" t="s">
        <v>1439</v>
      </c>
      <c r="M94" s="137" t="s">
        <v>1440</v>
      </c>
      <c r="N94" s="137" t="s">
        <v>1441</v>
      </c>
      <c r="O94" s="137" t="s">
        <v>2112</v>
      </c>
      <c r="P94" s="137" t="s">
        <v>2113</v>
      </c>
      <c r="Q94" s="137">
        <v>4</v>
      </c>
      <c r="R94" s="137" t="s">
        <v>1927</v>
      </c>
      <c r="S94" s="137" t="s">
        <v>2114</v>
      </c>
      <c r="T94" s="137" t="s">
        <v>2115</v>
      </c>
      <c r="U94" s="137" t="s">
        <v>2116</v>
      </c>
      <c r="V94" s="137" t="s">
        <v>2117</v>
      </c>
      <c r="W94" s="137" t="s">
        <v>1686</v>
      </c>
      <c r="X94" s="137" t="s">
        <v>1449</v>
      </c>
      <c r="Y94" s="137">
        <v>3</v>
      </c>
      <c r="Z94" s="137" t="s">
        <v>1450</v>
      </c>
      <c r="AA94" s="137" t="s">
        <v>1451</v>
      </c>
      <c r="AB94" s="137" t="s">
        <v>1452</v>
      </c>
      <c r="AC94" s="137" t="s">
        <v>1451</v>
      </c>
      <c r="AD94" s="137" t="s">
        <v>1450</v>
      </c>
      <c r="AE94" s="137" t="s">
        <v>607</v>
      </c>
      <c r="AF94" s="137" t="s">
        <v>1453</v>
      </c>
      <c r="AG94" s="137">
        <v>3</v>
      </c>
      <c r="AH94" s="137" t="s">
        <v>332</v>
      </c>
      <c r="AI94" s="137" t="s">
        <v>1014</v>
      </c>
      <c r="AJ94" s="137" t="s">
        <v>1454</v>
      </c>
      <c r="AK94" s="137" t="s">
        <v>1014</v>
      </c>
      <c r="AL94" s="137" t="s">
        <v>332</v>
      </c>
      <c r="AM94" s="137" t="s">
        <v>606</v>
      </c>
      <c r="AN94" s="137" t="s">
        <v>1455</v>
      </c>
      <c r="AO94" s="137">
        <v>4</v>
      </c>
      <c r="AP94" s="137" t="s">
        <v>238</v>
      </c>
      <c r="AQ94" s="137" t="s">
        <v>1016</v>
      </c>
      <c r="AR94" s="137" t="s">
        <v>375</v>
      </c>
      <c r="AS94" s="137" t="s">
        <v>1456</v>
      </c>
      <c r="AT94" s="137" t="s">
        <v>238</v>
      </c>
      <c r="AU94" s="137" t="s">
        <v>375</v>
      </c>
      <c r="AV94" s="137" t="s">
        <v>1457</v>
      </c>
      <c r="AW94" s="137">
        <v>3</v>
      </c>
      <c r="AX94" s="137" t="s">
        <v>1084</v>
      </c>
      <c r="AY94" s="137" t="s">
        <v>1458</v>
      </c>
      <c r="AZ94" s="137" t="s">
        <v>1459</v>
      </c>
      <c r="BA94" s="137" t="s">
        <v>1084</v>
      </c>
      <c r="BB94" s="137" t="s">
        <v>1458</v>
      </c>
      <c r="BC94" s="137" t="s">
        <v>1459</v>
      </c>
      <c r="BD94" s="137" t="s">
        <v>1460</v>
      </c>
      <c r="BE94" s="137">
        <v>3</v>
      </c>
      <c r="BF94" s="137" t="s">
        <v>790</v>
      </c>
      <c r="BG94" s="137" t="s">
        <v>1461</v>
      </c>
      <c r="BH94" s="137" t="s">
        <v>1462</v>
      </c>
      <c r="BI94" s="137" t="s">
        <v>1463</v>
      </c>
      <c r="BJ94" s="137" t="s">
        <v>1461</v>
      </c>
      <c r="BK94" s="137" t="s">
        <v>1462</v>
      </c>
      <c r="BL94" s="137" t="s">
        <v>1464</v>
      </c>
      <c r="BM94" s="137" t="s">
        <v>2118</v>
      </c>
      <c r="BN94" s="137" t="s">
        <v>1466</v>
      </c>
      <c r="BO94" s="137" t="s">
        <v>2119</v>
      </c>
      <c r="BP94" s="137" t="s">
        <v>2120</v>
      </c>
      <c r="BQ94" s="137" t="s">
        <v>2121</v>
      </c>
      <c r="BR94" s="137" t="s">
        <v>1470</v>
      </c>
    </row>
    <row r="95" spans="1:70" ht="21" customHeight="1" x14ac:dyDescent="0.25">
      <c r="A95" s="137">
        <v>40</v>
      </c>
      <c r="B95" s="137" t="s">
        <v>2122</v>
      </c>
      <c r="C95" s="137" t="s">
        <v>2123</v>
      </c>
      <c r="D95" s="137" t="s">
        <v>2124</v>
      </c>
      <c r="E95" s="137" t="s">
        <v>2125</v>
      </c>
      <c r="F95" s="137" t="s">
        <v>2126</v>
      </c>
      <c r="G95" s="137" t="s">
        <v>2127</v>
      </c>
      <c r="H95" s="137" t="s">
        <v>1435</v>
      </c>
      <c r="I95" s="137" t="s">
        <v>1436</v>
      </c>
      <c r="J95" s="137" t="s">
        <v>2128</v>
      </c>
      <c r="K95" s="137" t="s">
        <v>2129</v>
      </c>
      <c r="L95" s="137" t="s">
        <v>1439</v>
      </c>
      <c r="M95" s="137" t="s">
        <v>1440</v>
      </c>
      <c r="N95" s="137" t="s">
        <v>1441</v>
      </c>
      <c r="O95" s="137" t="s">
        <v>1911</v>
      </c>
      <c r="P95" s="137" t="s">
        <v>2130</v>
      </c>
      <c r="Q95" s="137">
        <v>4</v>
      </c>
      <c r="R95" s="137" t="s">
        <v>1560</v>
      </c>
      <c r="S95" s="137" t="s">
        <v>549</v>
      </c>
      <c r="T95" s="137" t="s">
        <v>2131</v>
      </c>
      <c r="U95" s="137" t="s">
        <v>2132</v>
      </c>
      <c r="V95" s="137" t="s">
        <v>1898</v>
      </c>
      <c r="W95" s="137" t="s">
        <v>374</v>
      </c>
      <c r="X95" s="137" t="s">
        <v>1449</v>
      </c>
      <c r="Y95" s="137">
        <v>3</v>
      </c>
      <c r="Z95" s="137" t="s">
        <v>1450</v>
      </c>
      <c r="AA95" s="137" t="s">
        <v>1451</v>
      </c>
      <c r="AB95" s="137" t="s">
        <v>1452</v>
      </c>
      <c r="AC95" s="137" t="s">
        <v>1451</v>
      </c>
      <c r="AD95" s="137" t="s">
        <v>1450</v>
      </c>
      <c r="AE95" s="137" t="s">
        <v>607</v>
      </c>
      <c r="AF95" s="137" t="s">
        <v>1453</v>
      </c>
      <c r="AG95" s="137">
        <v>3</v>
      </c>
      <c r="AH95" s="137" t="s">
        <v>332</v>
      </c>
      <c r="AI95" s="137" t="s">
        <v>1014</v>
      </c>
      <c r="AJ95" s="137" t="s">
        <v>1454</v>
      </c>
      <c r="AK95" s="137" t="s">
        <v>1014</v>
      </c>
      <c r="AL95" s="137" t="s">
        <v>332</v>
      </c>
      <c r="AM95" s="137" t="s">
        <v>606</v>
      </c>
      <c r="AN95" s="137" t="s">
        <v>1455</v>
      </c>
      <c r="AO95" s="137">
        <v>4</v>
      </c>
      <c r="AP95" s="137" t="s">
        <v>238</v>
      </c>
      <c r="AQ95" s="137" t="s">
        <v>1016</v>
      </c>
      <c r="AR95" s="137" t="s">
        <v>375</v>
      </c>
      <c r="AS95" s="137" t="s">
        <v>1456</v>
      </c>
      <c r="AT95" s="137" t="s">
        <v>238</v>
      </c>
      <c r="AU95" s="137" t="s">
        <v>375</v>
      </c>
      <c r="AV95" s="137" t="s">
        <v>1457</v>
      </c>
      <c r="AW95" s="137">
        <v>3</v>
      </c>
      <c r="AX95" s="137" t="s">
        <v>1084</v>
      </c>
      <c r="AY95" s="137" t="s">
        <v>1458</v>
      </c>
      <c r="AZ95" s="137" t="s">
        <v>1459</v>
      </c>
      <c r="BA95" s="137" t="s">
        <v>1084</v>
      </c>
      <c r="BB95" s="137" t="s">
        <v>1458</v>
      </c>
      <c r="BC95" s="137" t="s">
        <v>1459</v>
      </c>
      <c r="BD95" s="137" t="s">
        <v>1460</v>
      </c>
      <c r="BE95" s="137">
        <v>3</v>
      </c>
      <c r="BF95" s="137" t="s">
        <v>790</v>
      </c>
      <c r="BG95" s="137" t="s">
        <v>1461</v>
      </c>
      <c r="BH95" s="137" t="s">
        <v>1462</v>
      </c>
      <c r="BI95" s="137" t="s">
        <v>1463</v>
      </c>
      <c r="BJ95" s="137" t="s">
        <v>1461</v>
      </c>
      <c r="BK95" s="137" t="s">
        <v>1462</v>
      </c>
      <c r="BL95" s="137" t="s">
        <v>1464</v>
      </c>
      <c r="BM95" s="137" t="s">
        <v>2133</v>
      </c>
      <c r="BN95" s="137" t="s">
        <v>1466</v>
      </c>
      <c r="BO95" s="137" t="s">
        <v>2134</v>
      </c>
      <c r="BP95" s="137" t="s">
        <v>2135</v>
      </c>
      <c r="BQ95" s="137" t="s">
        <v>2136</v>
      </c>
      <c r="BR95" s="137" t="s">
        <v>1470</v>
      </c>
    </row>
    <row r="96" spans="1:70" ht="21" customHeight="1" x14ac:dyDescent="0.25">
      <c r="A96" s="137">
        <v>41</v>
      </c>
      <c r="B96" s="137" t="s">
        <v>2137</v>
      </c>
      <c r="C96" s="137" t="s">
        <v>2138</v>
      </c>
      <c r="D96" s="137" t="s">
        <v>2139</v>
      </c>
      <c r="E96" s="137" t="s">
        <v>2140</v>
      </c>
      <c r="F96" s="137" t="s">
        <v>2141</v>
      </c>
      <c r="G96" s="137" t="s">
        <v>2142</v>
      </c>
      <c r="H96" s="137" t="s">
        <v>1435</v>
      </c>
      <c r="I96" s="137" t="s">
        <v>1436</v>
      </c>
      <c r="J96" s="137" t="s">
        <v>2143</v>
      </c>
      <c r="K96" s="137" t="s">
        <v>2144</v>
      </c>
      <c r="L96" s="137" t="s">
        <v>1439</v>
      </c>
      <c r="M96" s="137" t="s">
        <v>1440</v>
      </c>
      <c r="N96" s="137" t="s">
        <v>1441</v>
      </c>
      <c r="O96" s="137" t="s">
        <v>2145</v>
      </c>
      <c r="P96" s="137" t="s">
        <v>2146</v>
      </c>
      <c r="Q96" s="137">
        <v>4</v>
      </c>
      <c r="R96" s="137" t="s">
        <v>2147</v>
      </c>
      <c r="S96" s="137" t="s">
        <v>285</v>
      </c>
      <c r="T96" s="137" t="s">
        <v>2148</v>
      </c>
      <c r="U96" s="137" t="s">
        <v>1784</v>
      </c>
      <c r="V96" s="137" t="s">
        <v>374</v>
      </c>
      <c r="W96" s="137" t="s">
        <v>1485</v>
      </c>
      <c r="X96" s="137" t="s">
        <v>1449</v>
      </c>
      <c r="Y96" s="137">
        <v>3</v>
      </c>
      <c r="Z96" s="137" t="s">
        <v>1450</v>
      </c>
      <c r="AA96" s="137" t="s">
        <v>1451</v>
      </c>
      <c r="AB96" s="137" t="s">
        <v>1452</v>
      </c>
      <c r="AC96" s="137" t="s">
        <v>1451</v>
      </c>
      <c r="AD96" s="137" t="s">
        <v>1450</v>
      </c>
      <c r="AE96" s="137" t="s">
        <v>607</v>
      </c>
      <c r="AF96" s="137" t="s">
        <v>1453</v>
      </c>
      <c r="AG96" s="137">
        <v>3</v>
      </c>
      <c r="AH96" s="137" t="s">
        <v>332</v>
      </c>
      <c r="AI96" s="137" t="s">
        <v>1014</v>
      </c>
      <c r="AJ96" s="137" t="s">
        <v>1454</v>
      </c>
      <c r="AK96" s="137" t="s">
        <v>1014</v>
      </c>
      <c r="AL96" s="137" t="s">
        <v>332</v>
      </c>
      <c r="AM96" s="137" t="s">
        <v>606</v>
      </c>
      <c r="AN96" s="137" t="s">
        <v>1455</v>
      </c>
      <c r="AO96" s="137">
        <v>4</v>
      </c>
      <c r="AP96" s="137" t="s">
        <v>238</v>
      </c>
      <c r="AQ96" s="137" t="s">
        <v>1016</v>
      </c>
      <c r="AR96" s="137" t="s">
        <v>375</v>
      </c>
      <c r="AS96" s="137" t="s">
        <v>1456</v>
      </c>
      <c r="AT96" s="137" t="s">
        <v>238</v>
      </c>
      <c r="AU96" s="137" t="s">
        <v>375</v>
      </c>
      <c r="AV96" s="137" t="s">
        <v>1457</v>
      </c>
      <c r="AW96" s="137">
        <v>3</v>
      </c>
      <c r="AX96" s="137" t="s">
        <v>1084</v>
      </c>
      <c r="AY96" s="137" t="s">
        <v>1458</v>
      </c>
      <c r="AZ96" s="137" t="s">
        <v>1459</v>
      </c>
      <c r="BA96" s="137" t="s">
        <v>1084</v>
      </c>
      <c r="BB96" s="137" t="s">
        <v>1458</v>
      </c>
      <c r="BC96" s="137" t="s">
        <v>1459</v>
      </c>
      <c r="BD96" s="137" t="s">
        <v>1460</v>
      </c>
      <c r="BE96" s="137">
        <v>3</v>
      </c>
      <c r="BF96" s="137" t="s">
        <v>790</v>
      </c>
      <c r="BG96" s="137" t="s">
        <v>1461</v>
      </c>
      <c r="BH96" s="137" t="s">
        <v>1462</v>
      </c>
      <c r="BI96" s="137" t="s">
        <v>1463</v>
      </c>
      <c r="BJ96" s="137" t="s">
        <v>1461</v>
      </c>
      <c r="BK96" s="137" t="s">
        <v>1462</v>
      </c>
      <c r="BL96" s="137" t="s">
        <v>1669</v>
      </c>
      <c r="BM96" s="137" t="s">
        <v>1737</v>
      </c>
      <c r="BN96" s="137" t="s">
        <v>1671</v>
      </c>
      <c r="BO96" s="137" t="s">
        <v>2149</v>
      </c>
      <c r="BP96" s="137" t="s">
        <v>2150</v>
      </c>
      <c r="BQ96" s="137" t="s">
        <v>2151</v>
      </c>
      <c r="BR96" s="137" t="s">
        <v>1470</v>
      </c>
    </row>
    <row r="97" spans="1:70" ht="21" customHeight="1" x14ac:dyDescent="0.25">
      <c r="A97" s="137">
        <v>42</v>
      </c>
      <c r="B97" s="137" t="s">
        <v>2152</v>
      </c>
      <c r="C97" s="137" t="s">
        <v>2153</v>
      </c>
      <c r="D97" s="137" t="s">
        <v>2154</v>
      </c>
      <c r="E97" s="137" t="s">
        <v>2155</v>
      </c>
      <c r="F97" s="137" t="s">
        <v>2156</v>
      </c>
      <c r="G97" s="137" t="s">
        <v>2157</v>
      </c>
      <c r="H97" s="137" t="s">
        <v>1435</v>
      </c>
      <c r="I97" s="137" t="s">
        <v>1436</v>
      </c>
      <c r="J97" s="137" t="s">
        <v>2158</v>
      </c>
      <c r="K97" s="137" t="s">
        <v>2159</v>
      </c>
      <c r="L97" s="137" t="s">
        <v>1439</v>
      </c>
      <c r="M97" s="137" t="s">
        <v>1440</v>
      </c>
      <c r="N97" s="137" t="s">
        <v>1441</v>
      </c>
      <c r="O97" s="137" t="s">
        <v>2145</v>
      </c>
      <c r="P97" s="137" t="s">
        <v>2160</v>
      </c>
      <c r="Q97" s="137">
        <v>4</v>
      </c>
      <c r="R97" s="137" t="s">
        <v>1735</v>
      </c>
      <c r="S97" s="137" t="s">
        <v>1486</v>
      </c>
      <c r="T97" s="137" t="s">
        <v>585</v>
      </c>
      <c r="U97" s="137" t="s">
        <v>374</v>
      </c>
      <c r="V97" s="137" t="s">
        <v>2046</v>
      </c>
      <c r="W97" s="137" t="s">
        <v>1486</v>
      </c>
      <c r="X97" s="137" t="s">
        <v>1449</v>
      </c>
      <c r="Y97" s="137">
        <v>3</v>
      </c>
      <c r="Z97" s="137" t="s">
        <v>1450</v>
      </c>
      <c r="AA97" s="137" t="s">
        <v>1451</v>
      </c>
      <c r="AB97" s="137" t="s">
        <v>1452</v>
      </c>
      <c r="AC97" s="137" t="s">
        <v>1451</v>
      </c>
      <c r="AD97" s="137" t="s">
        <v>1450</v>
      </c>
      <c r="AE97" s="137" t="s">
        <v>607</v>
      </c>
      <c r="AF97" s="137" t="s">
        <v>1453</v>
      </c>
      <c r="AG97" s="137">
        <v>3</v>
      </c>
      <c r="AH97" s="137" t="s">
        <v>332</v>
      </c>
      <c r="AI97" s="137" t="s">
        <v>1014</v>
      </c>
      <c r="AJ97" s="137" t="s">
        <v>1454</v>
      </c>
      <c r="AK97" s="137" t="s">
        <v>1014</v>
      </c>
      <c r="AL97" s="137" t="s">
        <v>332</v>
      </c>
      <c r="AM97" s="137" t="s">
        <v>606</v>
      </c>
      <c r="AN97" s="137" t="s">
        <v>1455</v>
      </c>
      <c r="AO97" s="137">
        <v>4</v>
      </c>
      <c r="AP97" s="137" t="s">
        <v>238</v>
      </c>
      <c r="AQ97" s="137" t="s">
        <v>1016</v>
      </c>
      <c r="AR97" s="137" t="s">
        <v>375</v>
      </c>
      <c r="AS97" s="137" t="s">
        <v>1456</v>
      </c>
      <c r="AT97" s="137" t="s">
        <v>238</v>
      </c>
      <c r="AU97" s="137" t="s">
        <v>375</v>
      </c>
      <c r="AV97" s="137" t="s">
        <v>1457</v>
      </c>
      <c r="AW97" s="137">
        <v>3</v>
      </c>
      <c r="AX97" s="137" t="s">
        <v>1084</v>
      </c>
      <c r="AY97" s="137" t="s">
        <v>1458</v>
      </c>
      <c r="AZ97" s="137" t="s">
        <v>1459</v>
      </c>
      <c r="BA97" s="137" t="s">
        <v>1084</v>
      </c>
      <c r="BB97" s="137" t="s">
        <v>1458</v>
      </c>
      <c r="BC97" s="137" t="s">
        <v>1459</v>
      </c>
      <c r="BD97" s="137" t="s">
        <v>1460</v>
      </c>
      <c r="BE97" s="137">
        <v>3</v>
      </c>
      <c r="BF97" s="137" t="s">
        <v>790</v>
      </c>
      <c r="BG97" s="137" t="s">
        <v>1461</v>
      </c>
      <c r="BH97" s="137" t="s">
        <v>1462</v>
      </c>
      <c r="BI97" s="137" t="s">
        <v>1463</v>
      </c>
      <c r="BJ97" s="137" t="s">
        <v>1461</v>
      </c>
      <c r="BK97" s="137" t="s">
        <v>1462</v>
      </c>
      <c r="BL97" s="137" t="s">
        <v>1669</v>
      </c>
      <c r="BM97" s="137" t="s">
        <v>1737</v>
      </c>
      <c r="BN97" s="137" t="s">
        <v>1671</v>
      </c>
      <c r="BO97" s="137" t="s">
        <v>2161</v>
      </c>
      <c r="BP97" s="137" t="s">
        <v>2162</v>
      </c>
      <c r="BQ97" s="137" t="s">
        <v>2163</v>
      </c>
      <c r="BR97" s="137" t="s">
        <v>1470</v>
      </c>
    </row>
    <row r="98" spans="1:70" ht="21" customHeight="1" x14ac:dyDescent="0.25">
      <c r="A98" s="137">
        <v>43</v>
      </c>
      <c r="B98" s="137" t="s">
        <v>2164</v>
      </c>
      <c r="C98" s="137" t="s">
        <v>2165</v>
      </c>
      <c r="D98" s="137" t="s">
        <v>2166</v>
      </c>
      <c r="E98" s="137" t="s">
        <v>2167</v>
      </c>
      <c r="F98" s="137" t="s">
        <v>2168</v>
      </c>
      <c r="G98" s="137" t="s">
        <v>2169</v>
      </c>
      <c r="H98" s="137" t="s">
        <v>1435</v>
      </c>
      <c r="I98" s="137" t="s">
        <v>1436</v>
      </c>
      <c r="J98" s="137" t="s">
        <v>2170</v>
      </c>
      <c r="K98" s="137" t="s">
        <v>2171</v>
      </c>
      <c r="L98" s="137" t="s">
        <v>1439</v>
      </c>
      <c r="M98" s="137" t="s">
        <v>1440</v>
      </c>
      <c r="N98" s="137" t="s">
        <v>1441</v>
      </c>
      <c r="O98" s="137" t="s">
        <v>1849</v>
      </c>
      <c r="P98" s="137" t="s">
        <v>2172</v>
      </c>
      <c r="Q98" s="137">
        <v>4</v>
      </c>
      <c r="R98" s="137" t="s">
        <v>2173</v>
      </c>
      <c r="S98" s="137" t="s">
        <v>204</v>
      </c>
      <c r="T98" s="137" t="s">
        <v>2174</v>
      </c>
      <c r="U98" s="137" t="s">
        <v>374</v>
      </c>
      <c r="V98" s="137" t="s">
        <v>2175</v>
      </c>
      <c r="W98" s="137" t="s">
        <v>2176</v>
      </c>
      <c r="X98" s="137" t="s">
        <v>1449</v>
      </c>
      <c r="Y98" s="137">
        <v>3</v>
      </c>
      <c r="Z98" s="137" t="s">
        <v>1450</v>
      </c>
      <c r="AA98" s="137" t="s">
        <v>1451</v>
      </c>
      <c r="AB98" s="137" t="s">
        <v>1452</v>
      </c>
      <c r="AC98" s="137" t="s">
        <v>1451</v>
      </c>
      <c r="AD98" s="137" t="s">
        <v>1450</v>
      </c>
      <c r="AE98" s="137" t="s">
        <v>607</v>
      </c>
      <c r="AF98" s="137" t="s">
        <v>1453</v>
      </c>
      <c r="AG98" s="137">
        <v>3</v>
      </c>
      <c r="AH98" s="137" t="s">
        <v>332</v>
      </c>
      <c r="AI98" s="137" t="s">
        <v>1014</v>
      </c>
      <c r="AJ98" s="137" t="s">
        <v>1454</v>
      </c>
      <c r="AK98" s="137" t="s">
        <v>1014</v>
      </c>
      <c r="AL98" s="137" t="s">
        <v>332</v>
      </c>
      <c r="AM98" s="137" t="s">
        <v>606</v>
      </c>
      <c r="AN98" s="137" t="s">
        <v>1455</v>
      </c>
      <c r="AO98" s="137">
        <v>4</v>
      </c>
      <c r="AP98" s="137" t="s">
        <v>238</v>
      </c>
      <c r="AQ98" s="137" t="s">
        <v>1016</v>
      </c>
      <c r="AR98" s="137" t="s">
        <v>375</v>
      </c>
      <c r="AS98" s="137" t="s">
        <v>1456</v>
      </c>
      <c r="AT98" s="137" t="s">
        <v>238</v>
      </c>
      <c r="AU98" s="137" t="s">
        <v>375</v>
      </c>
      <c r="AV98" s="137" t="s">
        <v>1457</v>
      </c>
      <c r="AW98" s="137">
        <v>3</v>
      </c>
      <c r="AX98" s="137" t="s">
        <v>1084</v>
      </c>
      <c r="AY98" s="137" t="s">
        <v>1458</v>
      </c>
      <c r="AZ98" s="137" t="s">
        <v>1459</v>
      </c>
      <c r="BA98" s="137" t="s">
        <v>1084</v>
      </c>
      <c r="BB98" s="137" t="s">
        <v>1458</v>
      </c>
      <c r="BC98" s="137" t="s">
        <v>1459</v>
      </c>
      <c r="BD98" s="137" t="s">
        <v>1460</v>
      </c>
      <c r="BE98" s="137">
        <v>3</v>
      </c>
      <c r="BF98" s="137" t="s">
        <v>790</v>
      </c>
      <c r="BG98" s="137" t="s">
        <v>1461</v>
      </c>
      <c r="BH98" s="137" t="s">
        <v>1462</v>
      </c>
      <c r="BI98" s="137" t="s">
        <v>1463</v>
      </c>
      <c r="BJ98" s="137" t="s">
        <v>1461</v>
      </c>
      <c r="BK98" s="137" t="s">
        <v>1462</v>
      </c>
      <c r="BL98" s="137" t="s">
        <v>1669</v>
      </c>
      <c r="BM98" s="137" t="s">
        <v>1737</v>
      </c>
      <c r="BN98" s="137" t="s">
        <v>1671</v>
      </c>
      <c r="BO98" s="137" t="s">
        <v>2177</v>
      </c>
      <c r="BP98" s="137" t="s">
        <v>2178</v>
      </c>
      <c r="BQ98" s="137" t="s">
        <v>2179</v>
      </c>
      <c r="BR98" s="137" t="s">
        <v>1470</v>
      </c>
    </row>
    <row r="99" spans="1:70" ht="21" customHeight="1" x14ac:dyDescent="0.25">
      <c r="A99" s="137">
        <v>44</v>
      </c>
      <c r="B99" s="137" t="s">
        <v>2180</v>
      </c>
      <c r="C99" s="137" t="s">
        <v>2181</v>
      </c>
      <c r="D99" s="137" t="s">
        <v>2182</v>
      </c>
      <c r="E99" s="137" t="s">
        <v>2183</v>
      </c>
      <c r="F99" s="137" t="s">
        <v>2184</v>
      </c>
      <c r="G99" s="137" t="s">
        <v>2185</v>
      </c>
      <c r="H99" s="137" t="s">
        <v>1435</v>
      </c>
      <c r="I99" s="137" t="s">
        <v>1436</v>
      </c>
      <c r="J99" s="137" t="s">
        <v>2186</v>
      </c>
      <c r="K99" s="137" t="s">
        <v>2187</v>
      </c>
      <c r="L99" s="137" t="s">
        <v>1439</v>
      </c>
      <c r="M99" s="137" t="s">
        <v>1440</v>
      </c>
      <c r="N99" s="137" t="s">
        <v>1441</v>
      </c>
      <c r="O99" s="137" t="s">
        <v>2188</v>
      </c>
      <c r="P99" s="137" t="s">
        <v>2189</v>
      </c>
      <c r="Q99" s="137">
        <v>4</v>
      </c>
      <c r="R99" s="137" t="s">
        <v>330</v>
      </c>
      <c r="S99" s="137" t="s">
        <v>2190</v>
      </c>
      <c r="T99" s="137" t="s">
        <v>204</v>
      </c>
      <c r="U99" s="137" t="s">
        <v>2176</v>
      </c>
      <c r="V99" s="137" t="s">
        <v>2191</v>
      </c>
      <c r="W99" s="137" t="s">
        <v>2192</v>
      </c>
      <c r="X99" s="137" t="s">
        <v>1449</v>
      </c>
      <c r="Y99" s="137">
        <v>3</v>
      </c>
      <c r="Z99" s="137" t="s">
        <v>1450</v>
      </c>
      <c r="AA99" s="137" t="s">
        <v>1451</v>
      </c>
      <c r="AB99" s="137" t="s">
        <v>1452</v>
      </c>
      <c r="AC99" s="137" t="s">
        <v>1451</v>
      </c>
      <c r="AD99" s="137" t="s">
        <v>1450</v>
      </c>
      <c r="AE99" s="137" t="s">
        <v>607</v>
      </c>
      <c r="AF99" s="137" t="s">
        <v>1453</v>
      </c>
      <c r="AG99" s="137">
        <v>3</v>
      </c>
      <c r="AH99" s="137" t="s">
        <v>332</v>
      </c>
      <c r="AI99" s="137" t="s">
        <v>1014</v>
      </c>
      <c r="AJ99" s="137" t="s">
        <v>1454</v>
      </c>
      <c r="AK99" s="137" t="s">
        <v>1014</v>
      </c>
      <c r="AL99" s="137" t="s">
        <v>332</v>
      </c>
      <c r="AM99" s="137" t="s">
        <v>606</v>
      </c>
      <c r="AN99" s="137" t="s">
        <v>1455</v>
      </c>
      <c r="AO99" s="137">
        <v>4</v>
      </c>
      <c r="AP99" s="137" t="s">
        <v>238</v>
      </c>
      <c r="AQ99" s="137" t="s">
        <v>1016</v>
      </c>
      <c r="AR99" s="137" t="s">
        <v>375</v>
      </c>
      <c r="AS99" s="137" t="s">
        <v>1456</v>
      </c>
      <c r="AT99" s="137" t="s">
        <v>238</v>
      </c>
      <c r="AU99" s="137" t="s">
        <v>375</v>
      </c>
      <c r="AV99" s="137" t="s">
        <v>1457</v>
      </c>
      <c r="AW99" s="137">
        <v>3</v>
      </c>
      <c r="AX99" s="137" t="s">
        <v>1084</v>
      </c>
      <c r="AY99" s="137" t="s">
        <v>1458</v>
      </c>
      <c r="AZ99" s="137" t="s">
        <v>1459</v>
      </c>
      <c r="BA99" s="137" t="s">
        <v>1084</v>
      </c>
      <c r="BB99" s="137" t="s">
        <v>1458</v>
      </c>
      <c r="BC99" s="137" t="s">
        <v>1459</v>
      </c>
      <c r="BD99" s="137" t="s">
        <v>1460</v>
      </c>
      <c r="BE99" s="137">
        <v>3</v>
      </c>
      <c r="BF99" s="137" t="s">
        <v>790</v>
      </c>
      <c r="BG99" s="137" t="s">
        <v>1461</v>
      </c>
      <c r="BH99" s="137" t="s">
        <v>1462</v>
      </c>
      <c r="BI99" s="137" t="s">
        <v>1463</v>
      </c>
      <c r="BJ99" s="137" t="s">
        <v>1461</v>
      </c>
      <c r="BK99" s="137" t="s">
        <v>1462</v>
      </c>
      <c r="BL99" s="137" t="s">
        <v>1768</v>
      </c>
      <c r="BM99" s="137" t="s">
        <v>1508</v>
      </c>
      <c r="BN99" s="137" t="s">
        <v>1769</v>
      </c>
      <c r="BO99" s="137" t="s">
        <v>2193</v>
      </c>
      <c r="BP99" s="137" t="s">
        <v>2194</v>
      </c>
      <c r="BQ99" s="137" t="s">
        <v>2195</v>
      </c>
      <c r="BR99" s="137" t="s">
        <v>1470</v>
      </c>
    </row>
    <row r="100" spans="1:70" ht="21" customHeight="1" x14ac:dyDescent="0.25">
      <c r="A100" s="137">
        <v>45</v>
      </c>
      <c r="B100" s="137" t="s">
        <v>2196</v>
      </c>
      <c r="C100" s="137" t="s">
        <v>2197</v>
      </c>
      <c r="D100" s="137" t="s">
        <v>2198</v>
      </c>
      <c r="E100" s="137" t="s">
        <v>2199</v>
      </c>
      <c r="F100" s="137" t="s">
        <v>2200</v>
      </c>
      <c r="G100" s="137" t="s">
        <v>2201</v>
      </c>
      <c r="H100" s="137" t="s">
        <v>2202</v>
      </c>
      <c r="I100" s="137" t="s">
        <v>2203</v>
      </c>
      <c r="J100" s="137" t="s">
        <v>2204</v>
      </c>
      <c r="K100" s="137" t="s">
        <v>2205</v>
      </c>
      <c r="L100" s="137" t="s">
        <v>2206</v>
      </c>
      <c r="M100" s="137" t="s">
        <v>2207</v>
      </c>
      <c r="N100" s="137" t="s">
        <v>2208</v>
      </c>
      <c r="O100" s="137" t="s">
        <v>2209</v>
      </c>
      <c r="P100" s="137" t="s">
        <v>2210</v>
      </c>
      <c r="Q100" s="137">
        <v>4</v>
      </c>
      <c r="R100" s="137" t="s">
        <v>1444</v>
      </c>
      <c r="S100" s="137" t="s">
        <v>2211</v>
      </c>
      <c r="T100" s="137" t="s">
        <v>1446</v>
      </c>
      <c r="U100" s="137" t="s">
        <v>646</v>
      </c>
      <c r="V100" s="137" t="s">
        <v>1206</v>
      </c>
      <c r="W100" s="137" t="s">
        <v>374</v>
      </c>
      <c r="X100" s="137" t="s">
        <v>2212</v>
      </c>
      <c r="Y100" s="137">
        <v>3</v>
      </c>
      <c r="Z100" s="137" t="s">
        <v>1450</v>
      </c>
      <c r="AA100" s="137" t="s">
        <v>1451</v>
      </c>
      <c r="AB100" s="137" t="s">
        <v>1452</v>
      </c>
      <c r="AC100" s="137" t="s">
        <v>1451</v>
      </c>
      <c r="AD100" s="137" t="s">
        <v>1450</v>
      </c>
      <c r="AE100" s="137" t="s">
        <v>607</v>
      </c>
      <c r="AF100" s="137" t="s">
        <v>2213</v>
      </c>
      <c r="AG100" s="137">
        <v>3</v>
      </c>
      <c r="AH100" s="137" t="s">
        <v>332</v>
      </c>
      <c r="AI100" s="137" t="s">
        <v>1014</v>
      </c>
      <c r="AJ100" s="137" t="s">
        <v>1454</v>
      </c>
      <c r="AK100" s="137" t="s">
        <v>1014</v>
      </c>
      <c r="AL100" s="137" t="s">
        <v>332</v>
      </c>
      <c r="AM100" s="137" t="s">
        <v>606</v>
      </c>
      <c r="AN100" s="137" t="s">
        <v>2214</v>
      </c>
      <c r="AO100" s="137">
        <v>4</v>
      </c>
      <c r="AP100" s="137" t="s">
        <v>238</v>
      </c>
      <c r="AQ100" s="137" t="s">
        <v>1016</v>
      </c>
      <c r="AR100" s="137" t="s">
        <v>375</v>
      </c>
      <c r="AS100" s="137" t="s">
        <v>1456</v>
      </c>
      <c r="AT100" s="137" t="s">
        <v>238</v>
      </c>
      <c r="AU100" s="137" t="s">
        <v>375</v>
      </c>
      <c r="AV100" s="137" t="s">
        <v>2215</v>
      </c>
      <c r="AW100" s="137">
        <v>3</v>
      </c>
      <c r="AX100" s="137" t="s">
        <v>1084</v>
      </c>
      <c r="AY100" s="137" t="s">
        <v>1458</v>
      </c>
      <c r="AZ100" s="137" t="s">
        <v>1459</v>
      </c>
      <c r="BA100" s="137" t="s">
        <v>1084</v>
      </c>
      <c r="BB100" s="137" t="s">
        <v>1458</v>
      </c>
      <c r="BC100" s="137" t="s">
        <v>1459</v>
      </c>
      <c r="BD100" s="137" t="s">
        <v>2216</v>
      </c>
      <c r="BE100" s="137">
        <v>3</v>
      </c>
      <c r="BF100" s="137" t="s">
        <v>790</v>
      </c>
      <c r="BG100" s="137" t="s">
        <v>1461</v>
      </c>
      <c r="BH100" s="137" t="s">
        <v>1462</v>
      </c>
      <c r="BI100" s="137" t="s">
        <v>1463</v>
      </c>
      <c r="BJ100" s="137" t="s">
        <v>1461</v>
      </c>
      <c r="BK100" s="137" t="s">
        <v>1462</v>
      </c>
      <c r="BL100" s="137" t="s">
        <v>1487</v>
      </c>
      <c r="BM100" s="137" t="s">
        <v>2217</v>
      </c>
      <c r="BN100" s="137" t="s">
        <v>1489</v>
      </c>
      <c r="BO100" s="137" t="s">
        <v>2149</v>
      </c>
      <c r="BP100" s="137" t="s">
        <v>2218</v>
      </c>
      <c r="BQ100" s="137" t="s">
        <v>2219</v>
      </c>
      <c r="BR100" s="137" t="s">
        <v>2220</v>
      </c>
    </row>
    <row r="101" spans="1:70" ht="21" customHeight="1" x14ac:dyDescent="0.25">
      <c r="A101" s="137">
        <v>46</v>
      </c>
      <c r="B101" s="137" t="s">
        <v>2221</v>
      </c>
      <c r="C101" s="137" t="s">
        <v>2222</v>
      </c>
      <c r="D101" s="137" t="s">
        <v>2223</v>
      </c>
      <c r="E101" s="137" t="s">
        <v>2224</v>
      </c>
      <c r="F101" s="137" t="s">
        <v>2225</v>
      </c>
      <c r="G101" s="137" t="s">
        <v>2226</v>
      </c>
      <c r="H101" s="137" t="s">
        <v>2202</v>
      </c>
      <c r="I101" s="137" t="s">
        <v>2203</v>
      </c>
      <c r="J101" s="137" t="s">
        <v>2227</v>
      </c>
      <c r="K101" s="137" t="s">
        <v>2228</v>
      </c>
      <c r="L101" s="137" t="s">
        <v>2229</v>
      </c>
      <c r="M101" s="137" t="s">
        <v>2230</v>
      </c>
      <c r="N101" s="137" t="s">
        <v>2231</v>
      </c>
      <c r="O101" s="137" t="s">
        <v>2232</v>
      </c>
      <c r="P101" s="137" t="s">
        <v>2233</v>
      </c>
      <c r="Q101" s="137">
        <v>4</v>
      </c>
      <c r="R101" s="137" t="s">
        <v>2234</v>
      </c>
      <c r="S101" s="137" t="s">
        <v>2235</v>
      </c>
      <c r="T101" s="137" t="s">
        <v>2100</v>
      </c>
      <c r="U101" s="137" t="s">
        <v>2100</v>
      </c>
      <c r="V101" s="137" t="s">
        <v>1767</v>
      </c>
      <c r="W101" s="137" t="s">
        <v>2236</v>
      </c>
      <c r="X101" s="137" t="s">
        <v>2237</v>
      </c>
      <c r="Y101" s="137">
        <v>3</v>
      </c>
      <c r="Z101" s="137" t="s">
        <v>1450</v>
      </c>
      <c r="AA101" s="137" t="s">
        <v>1451</v>
      </c>
      <c r="AB101" s="137" t="s">
        <v>1452</v>
      </c>
      <c r="AC101" s="137" t="s">
        <v>1451</v>
      </c>
      <c r="AD101" s="137" t="s">
        <v>1450</v>
      </c>
      <c r="AE101" s="137" t="s">
        <v>607</v>
      </c>
      <c r="AF101" s="137" t="s">
        <v>2238</v>
      </c>
      <c r="AG101" s="137">
        <v>3</v>
      </c>
      <c r="AH101" s="137" t="s">
        <v>332</v>
      </c>
      <c r="AI101" s="137" t="s">
        <v>1014</v>
      </c>
      <c r="AJ101" s="137" t="s">
        <v>1454</v>
      </c>
      <c r="AK101" s="137" t="s">
        <v>1014</v>
      </c>
      <c r="AL101" s="137" t="s">
        <v>332</v>
      </c>
      <c r="AM101" s="137" t="s">
        <v>606</v>
      </c>
      <c r="AN101" s="137" t="s">
        <v>2239</v>
      </c>
      <c r="AO101" s="137">
        <v>4</v>
      </c>
      <c r="AP101" s="137" t="s">
        <v>238</v>
      </c>
      <c r="AQ101" s="137" t="s">
        <v>1016</v>
      </c>
      <c r="AR101" s="137" t="s">
        <v>375</v>
      </c>
      <c r="AS101" s="137" t="s">
        <v>1456</v>
      </c>
      <c r="AT101" s="137" t="s">
        <v>238</v>
      </c>
      <c r="AU101" s="137" t="s">
        <v>375</v>
      </c>
      <c r="AV101" s="137" t="s">
        <v>2240</v>
      </c>
      <c r="AW101" s="137">
        <v>3</v>
      </c>
      <c r="AX101" s="137" t="s">
        <v>1084</v>
      </c>
      <c r="AY101" s="137" t="s">
        <v>1458</v>
      </c>
      <c r="AZ101" s="137" t="s">
        <v>1459</v>
      </c>
      <c r="BA101" s="137" t="s">
        <v>1084</v>
      </c>
      <c r="BB101" s="137" t="s">
        <v>1458</v>
      </c>
      <c r="BC101" s="137" t="s">
        <v>1459</v>
      </c>
      <c r="BD101" s="137" t="s">
        <v>2241</v>
      </c>
      <c r="BE101" s="137">
        <v>3</v>
      </c>
      <c r="BF101" s="137" t="s">
        <v>790</v>
      </c>
      <c r="BG101" s="137" t="s">
        <v>1461</v>
      </c>
      <c r="BH101" s="137" t="s">
        <v>1462</v>
      </c>
      <c r="BI101" s="137" t="s">
        <v>1463</v>
      </c>
      <c r="BJ101" s="137" t="s">
        <v>1461</v>
      </c>
      <c r="BK101" s="137" t="s">
        <v>1462</v>
      </c>
      <c r="BL101" s="137" t="s">
        <v>1487</v>
      </c>
      <c r="BM101" s="137" t="s">
        <v>1526</v>
      </c>
      <c r="BN101" s="137" t="s">
        <v>1489</v>
      </c>
      <c r="BO101" s="137" t="s">
        <v>2161</v>
      </c>
      <c r="BP101" s="137" t="s">
        <v>2242</v>
      </c>
      <c r="BQ101" s="137" t="s">
        <v>2243</v>
      </c>
      <c r="BR101" s="137" t="s">
        <v>2220</v>
      </c>
    </row>
    <row r="102" spans="1:70" ht="21" customHeight="1" x14ac:dyDescent="0.25">
      <c r="A102" s="137">
        <v>47</v>
      </c>
      <c r="B102" s="137" t="s">
        <v>2244</v>
      </c>
      <c r="C102" s="137" t="s">
        <v>2245</v>
      </c>
      <c r="D102" s="137" t="s">
        <v>2246</v>
      </c>
      <c r="E102" s="137" t="s">
        <v>2247</v>
      </c>
      <c r="F102" s="137" t="s">
        <v>2248</v>
      </c>
      <c r="G102" s="137" t="s">
        <v>2249</v>
      </c>
      <c r="H102" s="137" t="s">
        <v>2202</v>
      </c>
      <c r="I102" s="137" t="s">
        <v>2203</v>
      </c>
      <c r="J102" s="137" t="s">
        <v>2250</v>
      </c>
      <c r="K102" s="137" t="s">
        <v>2251</v>
      </c>
      <c r="L102" s="137" t="s">
        <v>2252</v>
      </c>
      <c r="M102" s="137" t="s">
        <v>2253</v>
      </c>
      <c r="N102" s="137" t="s">
        <v>2254</v>
      </c>
      <c r="O102" s="137" t="s">
        <v>2255</v>
      </c>
      <c r="P102" s="137" t="s">
        <v>2256</v>
      </c>
      <c r="Q102" s="137">
        <v>4</v>
      </c>
      <c r="R102" s="137" t="s">
        <v>2257</v>
      </c>
      <c r="S102" s="137" t="s">
        <v>2258</v>
      </c>
      <c r="T102" s="137" t="s">
        <v>2259</v>
      </c>
      <c r="U102" s="137" t="s">
        <v>2260</v>
      </c>
      <c r="V102" s="137" t="s">
        <v>463</v>
      </c>
      <c r="W102" s="137" t="s">
        <v>465</v>
      </c>
      <c r="X102" s="137" t="s">
        <v>2261</v>
      </c>
      <c r="Y102" s="137">
        <v>3</v>
      </c>
      <c r="Z102" s="137" t="s">
        <v>1450</v>
      </c>
      <c r="AA102" s="137" t="s">
        <v>1451</v>
      </c>
      <c r="AB102" s="137" t="s">
        <v>1452</v>
      </c>
      <c r="AC102" s="137" t="s">
        <v>1451</v>
      </c>
      <c r="AD102" s="137" t="s">
        <v>1450</v>
      </c>
      <c r="AE102" s="137" t="s">
        <v>607</v>
      </c>
      <c r="AF102" s="137" t="s">
        <v>2262</v>
      </c>
      <c r="AG102" s="137">
        <v>3</v>
      </c>
      <c r="AH102" s="137" t="s">
        <v>332</v>
      </c>
      <c r="AI102" s="137" t="s">
        <v>1014</v>
      </c>
      <c r="AJ102" s="137" t="s">
        <v>1454</v>
      </c>
      <c r="AK102" s="137" t="s">
        <v>1014</v>
      </c>
      <c r="AL102" s="137" t="s">
        <v>332</v>
      </c>
      <c r="AM102" s="137" t="s">
        <v>606</v>
      </c>
      <c r="AN102" s="137" t="s">
        <v>2263</v>
      </c>
      <c r="AO102" s="137">
        <v>4</v>
      </c>
      <c r="AP102" s="137" t="s">
        <v>238</v>
      </c>
      <c r="AQ102" s="137" t="s">
        <v>1016</v>
      </c>
      <c r="AR102" s="137" t="s">
        <v>375</v>
      </c>
      <c r="AS102" s="137" t="s">
        <v>1456</v>
      </c>
      <c r="AT102" s="137" t="s">
        <v>238</v>
      </c>
      <c r="AU102" s="137" t="s">
        <v>375</v>
      </c>
      <c r="AV102" s="137" t="s">
        <v>2264</v>
      </c>
      <c r="AW102" s="137">
        <v>3</v>
      </c>
      <c r="AX102" s="137" t="s">
        <v>1084</v>
      </c>
      <c r="AY102" s="137" t="s">
        <v>1458</v>
      </c>
      <c r="AZ102" s="137" t="s">
        <v>1459</v>
      </c>
      <c r="BA102" s="137" t="s">
        <v>1084</v>
      </c>
      <c r="BB102" s="137" t="s">
        <v>1458</v>
      </c>
      <c r="BC102" s="137" t="s">
        <v>1459</v>
      </c>
      <c r="BD102" s="137" t="s">
        <v>2265</v>
      </c>
      <c r="BE102" s="137">
        <v>3</v>
      </c>
      <c r="BF102" s="137" t="s">
        <v>790</v>
      </c>
      <c r="BG102" s="137" t="s">
        <v>1461</v>
      </c>
      <c r="BH102" s="137" t="s">
        <v>1462</v>
      </c>
      <c r="BI102" s="137" t="s">
        <v>1463</v>
      </c>
      <c r="BJ102" s="137" t="s">
        <v>1461</v>
      </c>
      <c r="BK102" s="137" t="s">
        <v>1462</v>
      </c>
      <c r="BL102" s="137" t="s">
        <v>1487</v>
      </c>
      <c r="BM102" s="137" t="s">
        <v>1508</v>
      </c>
      <c r="BN102" s="137" t="s">
        <v>1489</v>
      </c>
      <c r="BO102" s="137" t="s">
        <v>2177</v>
      </c>
      <c r="BP102" s="137" t="s">
        <v>2266</v>
      </c>
      <c r="BQ102" s="137" t="s">
        <v>2267</v>
      </c>
      <c r="BR102" s="137" t="s">
        <v>2220</v>
      </c>
    </row>
    <row r="103" spans="1:70" ht="21" customHeight="1" x14ac:dyDescent="0.25">
      <c r="A103" s="137">
        <v>48</v>
      </c>
      <c r="B103" s="137" t="s">
        <v>2268</v>
      </c>
      <c r="C103" s="137" t="s">
        <v>2269</v>
      </c>
      <c r="D103" s="137" t="s">
        <v>2270</v>
      </c>
      <c r="E103" s="137" t="s">
        <v>2271</v>
      </c>
      <c r="F103" s="137" t="s">
        <v>2272</v>
      </c>
      <c r="G103" s="137" t="s">
        <v>2273</v>
      </c>
      <c r="H103" s="137" t="s">
        <v>2202</v>
      </c>
      <c r="I103" s="137" t="s">
        <v>2203</v>
      </c>
      <c r="J103" s="137" t="s">
        <v>2274</v>
      </c>
      <c r="K103" s="137" t="s">
        <v>2275</v>
      </c>
      <c r="L103" s="137" t="s">
        <v>2276</v>
      </c>
      <c r="M103" s="137" t="s">
        <v>2277</v>
      </c>
      <c r="N103" s="137" t="s">
        <v>2278</v>
      </c>
      <c r="O103" s="137" t="s">
        <v>2279</v>
      </c>
      <c r="P103" s="137" t="s">
        <v>2280</v>
      </c>
      <c r="Q103" s="137">
        <v>4</v>
      </c>
      <c r="R103" s="137" t="s">
        <v>1016</v>
      </c>
      <c r="S103" s="137" t="s">
        <v>2281</v>
      </c>
      <c r="T103" s="137" t="s">
        <v>2282</v>
      </c>
      <c r="U103" s="137" t="s">
        <v>680</v>
      </c>
      <c r="V103" s="137" t="s">
        <v>2283</v>
      </c>
      <c r="W103" s="137" t="s">
        <v>2284</v>
      </c>
      <c r="X103" s="137" t="s">
        <v>2285</v>
      </c>
      <c r="Y103" s="137">
        <v>3</v>
      </c>
      <c r="Z103" s="137" t="s">
        <v>1450</v>
      </c>
      <c r="AA103" s="137" t="s">
        <v>1451</v>
      </c>
      <c r="AB103" s="137" t="s">
        <v>1452</v>
      </c>
      <c r="AC103" s="137" t="s">
        <v>1451</v>
      </c>
      <c r="AD103" s="137" t="s">
        <v>1450</v>
      </c>
      <c r="AE103" s="137" t="s">
        <v>607</v>
      </c>
      <c r="AF103" s="137" t="s">
        <v>2286</v>
      </c>
      <c r="AG103" s="137">
        <v>3</v>
      </c>
      <c r="AH103" s="137" t="s">
        <v>332</v>
      </c>
      <c r="AI103" s="137" t="s">
        <v>1014</v>
      </c>
      <c r="AJ103" s="137" t="s">
        <v>1454</v>
      </c>
      <c r="AK103" s="137" t="s">
        <v>1014</v>
      </c>
      <c r="AL103" s="137" t="s">
        <v>332</v>
      </c>
      <c r="AM103" s="137" t="s">
        <v>606</v>
      </c>
      <c r="AN103" s="137" t="s">
        <v>2287</v>
      </c>
      <c r="AO103" s="137">
        <v>4</v>
      </c>
      <c r="AP103" s="137" t="s">
        <v>238</v>
      </c>
      <c r="AQ103" s="137" t="s">
        <v>1016</v>
      </c>
      <c r="AR103" s="137" t="s">
        <v>375</v>
      </c>
      <c r="AS103" s="137" t="s">
        <v>1456</v>
      </c>
      <c r="AT103" s="137" t="s">
        <v>238</v>
      </c>
      <c r="AU103" s="137" t="s">
        <v>375</v>
      </c>
      <c r="AV103" s="137" t="s">
        <v>2288</v>
      </c>
      <c r="AW103" s="137">
        <v>3</v>
      </c>
      <c r="AX103" s="137" t="s">
        <v>1084</v>
      </c>
      <c r="AY103" s="137" t="s">
        <v>1458</v>
      </c>
      <c r="AZ103" s="137" t="s">
        <v>1459</v>
      </c>
      <c r="BA103" s="137" t="s">
        <v>1084</v>
      </c>
      <c r="BB103" s="137" t="s">
        <v>1458</v>
      </c>
      <c r="BC103" s="137" t="s">
        <v>1459</v>
      </c>
      <c r="BD103" s="137" t="s">
        <v>2289</v>
      </c>
      <c r="BE103" s="137">
        <v>3</v>
      </c>
      <c r="BF103" s="137" t="s">
        <v>790</v>
      </c>
      <c r="BG103" s="137" t="s">
        <v>1461</v>
      </c>
      <c r="BH103" s="137" t="s">
        <v>1462</v>
      </c>
      <c r="BI103" s="137" t="s">
        <v>1463</v>
      </c>
      <c r="BJ103" s="137" t="s">
        <v>1461</v>
      </c>
      <c r="BK103" s="137" t="s">
        <v>1462</v>
      </c>
      <c r="BL103" s="137" t="s">
        <v>1487</v>
      </c>
      <c r="BM103" s="137" t="s">
        <v>1488</v>
      </c>
      <c r="BN103" s="137" t="s">
        <v>1489</v>
      </c>
      <c r="BO103" s="137" t="s">
        <v>2193</v>
      </c>
      <c r="BP103" s="137" t="s">
        <v>2290</v>
      </c>
      <c r="BQ103" s="137" t="s">
        <v>2291</v>
      </c>
      <c r="BR103" s="137" t="s">
        <v>2220</v>
      </c>
    </row>
    <row r="104" spans="1:70" ht="21" customHeight="1" x14ac:dyDescent="0.25">
      <c r="A104" s="137">
        <v>49</v>
      </c>
      <c r="B104" s="137" t="s">
        <v>2292</v>
      </c>
      <c r="C104" s="137" t="s">
        <v>2293</v>
      </c>
      <c r="D104" s="137" t="s">
        <v>2294</v>
      </c>
      <c r="E104" s="137" t="s">
        <v>2295</v>
      </c>
      <c r="F104" s="137" t="s">
        <v>2296</v>
      </c>
      <c r="G104" s="137" t="s">
        <v>2297</v>
      </c>
      <c r="H104" s="137" t="s">
        <v>2202</v>
      </c>
      <c r="I104" s="137" t="s">
        <v>2203</v>
      </c>
      <c r="J104" s="137" t="s">
        <v>2298</v>
      </c>
      <c r="K104" s="137" t="s">
        <v>2299</v>
      </c>
      <c r="L104" s="137" t="s">
        <v>2300</v>
      </c>
      <c r="M104" s="137" t="s">
        <v>2301</v>
      </c>
      <c r="N104" s="137" t="s">
        <v>2302</v>
      </c>
      <c r="O104" s="137" t="s">
        <v>2303</v>
      </c>
      <c r="P104" s="137" t="s">
        <v>2304</v>
      </c>
      <c r="Q104" s="137">
        <v>4</v>
      </c>
      <c r="R104" s="137" t="s">
        <v>230</v>
      </c>
      <c r="S104" s="137" t="s">
        <v>2305</v>
      </c>
      <c r="T104" s="137" t="s">
        <v>2306</v>
      </c>
      <c r="U104" s="137" t="s">
        <v>2306</v>
      </c>
      <c r="V104" s="137" t="s">
        <v>2307</v>
      </c>
      <c r="W104" s="137" t="s">
        <v>262</v>
      </c>
      <c r="X104" s="137" t="s">
        <v>2308</v>
      </c>
      <c r="Y104" s="137">
        <v>3</v>
      </c>
      <c r="Z104" s="137" t="s">
        <v>1450</v>
      </c>
      <c r="AA104" s="137" t="s">
        <v>1451</v>
      </c>
      <c r="AB104" s="137" t="s">
        <v>1452</v>
      </c>
      <c r="AC104" s="137" t="s">
        <v>1451</v>
      </c>
      <c r="AD104" s="137" t="s">
        <v>1450</v>
      </c>
      <c r="AE104" s="137" t="s">
        <v>607</v>
      </c>
      <c r="AF104" s="137" t="s">
        <v>2309</v>
      </c>
      <c r="AG104" s="137">
        <v>3</v>
      </c>
      <c r="AH104" s="137" t="s">
        <v>332</v>
      </c>
      <c r="AI104" s="137" t="s">
        <v>1014</v>
      </c>
      <c r="AJ104" s="137" t="s">
        <v>1454</v>
      </c>
      <c r="AK104" s="137" t="s">
        <v>1014</v>
      </c>
      <c r="AL104" s="137" t="s">
        <v>332</v>
      </c>
      <c r="AM104" s="137" t="s">
        <v>606</v>
      </c>
      <c r="AN104" s="137" t="s">
        <v>2310</v>
      </c>
      <c r="AO104" s="137">
        <v>4</v>
      </c>
      <c r="AP104" s="137" t="s">
        <v>238</v>
      </c>
      <c r="AQ104" s="137" t="s">
        <v>1016</v>
      </c>
      <c r="AR104" s="137" t="s">
        <v>375</v>
      </c>
      <c r="AS104" s="137" t="s">
        <v>1456</v>
      </c>
      <c r="AT104" s="137" t="s">
        <v>238</v>
      </c>
      <c r="AU104" s="137" t="s">
        <v>375</v>
      </c>
      <c r="AV104" s="137" t="s">
        <v>2311</v>
      </c>
      <c r="AW104" s="137">
        <v>3</v>
      </c>
      <c r="AX104" s="137" t="s">
        <v>1084</v>
      </c>
      <c r="AY104" s="137" t="s">
        <v>1458</v>
      </c>
      <c r="AZ104" s="137" t="s">
        <v>1459</v>
      </c>
      <c r="BA104" s="137" t="s">
        <v>1084</v>
      </c>
      <c r="BB104" s="137" t="s">
        <v>1458</v>
      </c>
      <c r="BC104" s="137" t="s">
        <v>1459</v>
      </c>
      <c r="BD104" s="137" t="s">
        <v>2312</v>
      </c>
      <c r="BE104" s="137">
        <v>3</v>
      </c>
      <c r="BF104" s="137" t="s">
        <v>790</v>
      </c>
      <c r="BG104" s="137" t="s">
        <v>1461</v>
      </c>
      <c r="BH104" s="137" t="s">
        <v>1462</v>
      </c>
      <c r="BI104" s="137" t="s">
        <v>1463</v>
      </c>
      <c r="BJ104" s="137" t="s">
        <v>1461</v>
      </c>
      <c r="BK104" s="137" t="s">
        <v>1462</v>
      </c>
      <c r="BL104" s="137" t="s">
        <v>1464</v>
      </c>
      <c r="BM104" s="137" t="s">
        <v>1853</v>
      </c>
      <c r="BN104" s="137" t="s">
        <v>1466</v>
      </c>
      <c r="BO104" s="137" t="s">
        <v>2313</v>
      </c>
      <c r="BP104" s="137" t="s">
        <v>2314</v>
      </c>
      <c r="BQ104" s="137" t="s">
        <v>2315</v>
      </c>
      <c r="BR104" s="137" t="s">
        <v>2220</v>
      </c>
    </row>
    <row r="105" spans="1:70" ht="21" customHeight="1" x14ac:dyDescent="0.25">
      <c r="A105" s="137">
        <v>50</v>
      </c>
      <c r="B105" s="137" t="s">
        <v>2316</v>
      </c>
      <c r="C105" s="137" t="s">
        <v>2317</v>
      </c>
      <c r="D105" s="137" t="s">
        <v>2318</v>
      </c>
      <c r="E105" s="137" t="s">
        <v>2319</v>
      </c>
      <c r="F105" s="137" t="s">
        <v>2320</v>
      </c>
      <c r="G105" s="137" t="s">
        <v>2321</v>
      </c>
      <c r="H105" s="137" t="s">
        <v>2202</v>
      </c>
      <c r="I105" s="137" t="s">
        <v>2203</v>
      </c>
      <c r="J105" s="137" t="s">
        <v>2322</v>
      </c>
      <c r="K105" s="137" t="s">
        <v>2323</v>
      </c>
      <c r="L105" s="137" t="s">
        <v>2324</v>
      </c>
      <c r="M105" s="137" t="s">
        <v>2325</v>
      </c>
      <c r="N105" s="137" t="s">
        <v>2326</v>
      </c>
      <c r="O105" s="137" t="s">
        <v>2327</v>
      </c>
      <c r="P105" s="137" t="s">
        <v>2328</v>
      </c>
      <c r="Q105" s="137">
        <v>4</v>
      </c>
      <c r="R105" s="137" t="s">
        <v>1340</v>
      </c>
      <c r="S105" s="137" t="s">
        <v>2329</v>
      </c>
      <c r="T105" s="137" t="s">
        <v>2330</v>
      </c>
      <c r="U105" s="137" t="s">
        <v>969</v>
      </c>
      <c r="V105" s="137" t="s">
        <v>2176</v>
      </c>
      <c r="W105" s="137" t="s">
        <v>2331</v>
      </c>
      <c r="X105" s="137" t="s">
        <v>2332</v>
      </c>
      <c r="Y105" s="137">
        <v>3</v>
      </c>
      <c r="Z105" s="137" t="s">
        <v>1450</v>
      </c>
      <c r="AA105" s="137" t="s">
        <v>1451</v>
      </c>
      <c r="AB105" s="137" t="s">
        <v>1452</v>
      </c>
      <c r="AC105" s="137" t="s">
        <v>1451</v>
      </c>
      <c r="AD105" s="137" t="s">
        <v>1450</v>
      </c>
      <c r="AE105" s="137" t="s">
        <v>607</v>
      </c>
      <c r="AF105" s="137" t="s">
        <v>2333</v>
      </c>
      <c r="AG105" s="137">
        <v>3</v>
      </c>
      <c r="AH105" s="137" t="s">
        <v>332</v>
      </c>
      <c r="AI105" s="137" t="s">
        <v>1014</v>
      </c>
      <c r="AJ105" s="137" t="s">
        <v>1454</v>
      </c>
      <c r="AK105" s="137" t="s">
        <v>1014</v>
      </c>
      <c r="AL105" s="137" t="s">
        <v>332</v>
      </c>
      <c r="AM105" s="137" t="s">
        <v>606</v>
      </c>
      <c r="AN105" s="137" t="s">
        <v>2334</v>
      </c>
      <c r="AO105" s="137">
        <v>4</v>
      </c>
      <c r="AP105" s="137" t="s">
        <v>238</v>
      </c>
      <c r="AQ105" s="137" t="s">
        <v>1016</v>
      </c>
      <c r="AR105" s="137" t="s">
        <v>375</v>
      </c>
      <c r="AS105" s="137" t="s">
        <v>1456</v>
      </c>
      <c r="AT105" s="137" t="s">
        <v>238</v>
      </c>
      <c r="AU105" s="137" t="s">
        <v>375</v>
      </c>
      <c r="AV105" s="137" t="s">
        <v>2335</v>
      </c>
      <c r="AW105" s="137">
        <v>3</v>
      </c>
      <c r="AX105" s="137" t="s">
        <v>1084</v>
      </c>
      <c r="AY105" s="137" t="s">
        <v>1458</v>
      </c>
      <c r="AZ105" s="137" t="s">
        <v>1459</v>
      </c>
      <c r="BA105" s="137" t="s">
        <v>1084</v>
      </c>
      <c r="BB105" s="137" t="s">
        <v>1458</v>
      </c>
      <c r="BC105" s="137" t="s">
        <v>1459</v>
      </c>
      <c r="BD105" s="137" t="s">
        <v>2336</v>
      </c>
      <c r="BE105" s="137">
        <v>3</v>
      </c>
      <c r="BF105" s="137" t="s">
        <v>790</v>
      </c>
      <c r="BG105" s="137" t="s">
        <v>1461</v>
      </c>
      <c r="BH105" s="137" t="s">
        <v>1462</v>
      </c>
      <c r="BI105" s="137" t="s">
        <v>1463</v>
      </c>
      <c r="BJ105" s="137" t="s">
        <v>1461</v>
      </c>
      <c r="BK105" s="137" t="s">
        <v>1462</v>
      </c>
      <c r="BL105" s="137" t="s">
        <v>1487</v>
      </c>
      <c r="BM105" s="137" t="s">
        <v>1488</v>
      </c>
      <c r="BN105" s="137" t="s">
        <v>1489</v>
      </c>
      <c r="BO105" s="137" t="s">
        <v>2337</v>
      </c>
      <c r="BP105" s="137" t="s">
        <v>2338</v>
      </c>
      <c r="BQ105" s="137" t="s">
        <v>2339</v>
      </c>
      <c r="BR105" s="137" t="s">
        <v>2220</v>
      </c>
    </row>
    <row r="106" spans="1:70" ht="21" customHeight="1" x14ac:dyDescent="0.25">
      <c r="A106" s="137">
        <v>51</v>
      </c>
      <c r="B106" s="137" t="s">
        <v>2340</v>
      </c>
      <c r="C106" s="137" t="s">
        <v>2341</v>
      </c>
      <c r="D106" s="137" t="s">
        <v>2342</v>
      </c>
      <c r="E106" s="137" t="s">
        <v>2343</v>
      </c>
      <c r="F106" s="137" t="s">
        <v>2344</v>
      </c>
      <c r="G106" s="137" t="s">
        <v>2345</v>
      </c>
      <c r="H106" s="137" t="s">
        <v>2202</v>
      </c>
      <c r="I106" s="137" t="s">
        <v>2203</v>
      </c>
      <c r="J106" s="137" t="s">
        <v>2346</v>
      </c>
      <c r="K106" s="137" t="s">
        <v>2347</v>
      </c>
      <c r="L106" s="137" t="s">
        <v>2348</v>
      </c>
      <c r="M106" s="137" t="s">
        <v>2349</v>
      </c>
      <c r="N106" s="137" t="s">
        <v>2350</v>
      </c>
      <c r="O106" s="137" t="s">
        <v>2351</v>
      </c>
      <c r="P106" s="137" t="s">
        <v>2352</v>
      </c>
      <c r="Q106" s="137">
        <v>4</v>
      </c>
      <c r="R106" s="137" t="s">
        <v>1340</v>
      </c>
      <c r="S106" s="137" t="s">
        <v>1896</v>
      </c>
      <c r="T106" s="137" t="s">
        <v>1356</v>
      </c>
      <c r="U106" s="137" t="s">
        <v>1099</v>
      </c>
      <c r="V106" s="137" t="s">
        <v>2353</v>
      </c>
      <c r="W106" s="137" t="s">
        <v>2100</v>
      </c>
      <c r="X106" s="137" t="s">
        <v>2354</v>
      </c>
      <c r="Y106" s="137">
        <v>3</v>
      </c>
      <c r="Z106" s="137" t="s">
        <v>1450</v>
      </c>
      <c r="AA106" s="137" t="s">
        <v>1451</v>
      </c>
      <c r="AB106" s="137" t="s">
        <v>1452</v>
      </c>
      <c r="AC106" s="137" t="s">
        <v>1451</v>
      </c>
      <c r="AD106" s="137" t="s">
        <v>1450</v>
      </c>
      <c r="AE106" s="137" t="s">
        <v>607</v>
      </c>
      <c r="AF106" s="137" t="s">
        <v>2355</v>
      </c>
      <c r="AG106" s="137">
        <v>3</v>
      </c>
      <c r="AH106" s="137" t="s">
        <v>332</v>
      </c>
      <c r="AI106" s="137" t="s">
        <v>1014</v>
      </c>
      <c r="AJ106" s="137" t="s">
        <v>1454</v>
      </c>
      <c r="AK106" s="137" t="s">
        <v>1014</v>
      </c>
      <c r="AL106" s="137" t="s">
        <v>332</v>
      </c>
      <c r="AM106" s="137" t="s">
        <v>606</v>
      </c>
      <c r="AN106" s="137" t="s">
        <v>2238</v>
      </c>
      <c r="AO106" s="137">
        <v>4</v>
      </c>
      <c r="AP106" s="137" t="s">
        <v>238</v>
      </c>
      <c r="AQ106" s="137" t="s">
        <v>1016</v>
      </c>
      <c r="AR106" s="137" t="s">
        <v>375</v>
      </c>
      <c r="AS106" s="137" t="s">
        <v>1456</v>
      </c>
      <c r="AT106" s="137" t="s">
        <v>238</v>
      </c>
      <c r="AU106" s="137" t="s">
        <v>375</v>
      </c>
      <c r="AV106" s="137" t="s">
        <v>2356</v>
      </c>
      <c r="AW106" s="137">
        <v>3</v>
      </c>
      <c r="AX106" s="137" t="s">
        <v>1084</v>
      </c>
      <c r="AY106" s="137" t="s">
        <v>1458</v>
      </c>
      <c r="AZ106" s="137" t="s">
        <v>1459</v>
      </c>
      <c r="BA106" s="137" t="s">
        <v>1084</v>
      </c>
      <c r="BB106" s="137" t="s">
        <v>1458</v>
      </c>
      <c r="BC106" s="137" t="s">
        <v>1459</v>
      </c>
      <c r="BD106" s="137" t="s">
        <v>2215</v>
      </c>
      <c r="BE106" s="137">
        <v>3</v>
      </c>
      <c r="BF106" s="137" t="s">
        <v>790</v>
      </c>
      <c r="BG106" s="137" t="s">
        <v>1461</v>
      </c>
      <c r="BH106" s="137" t="s">
        <v>1462</v>
      </c>
      <c r="BI106" s="137" t="s">
        <v>1463</v>
      </c>
      <c r="BJ106" s="137" t="s">
        <v>1461</v>
      </c>
      <c r="BK106" s="137" t="s">
        <v>1462</v>
      </c>
      <c r="BL106" s="137" t="s">
        <v>1487</v>
      </c>
      <c r="BM106" s="137" t="s">
        <v>1508</v>
      </c>
      <c r="BN106" s="137" t="s">
        <v>1489</v>
      </c>
      <c r="BO106" s="137" t="s">
        <v>2357</v>
      </c>
      <c r="BP106" s="137" t="s">
        <v>2358</v>
      </c>
      <c r="BQ106" s="137" t="s">
        <v>2359</v>
      </c>
      <c r="BR106" s="137" t="s">
        <v>2220</v>
      </c>
    </row>
    <row r="107" spans="1:70" ht="21" customHeight="1" x14ac:dyDescent="0.25">
      <c r="A107" s="137">
        <v>52</v>
      </c>
      <c r="B107" s="137" t="s">
        <v>2360</v>
      </c>
      <c r="C107" s="137" t="s">
        <v>2361</v>
      </c>
      <c r="D107" s="137" t="s">
        <v>2362</v>
      </c>
      <c r="E107" s="137" t="s">
        <v>2363</v>
      </c>
      <c r="F107" s="137" t="s">
        <v>2364</v>
      </c>
      <c r="G107" s="137" t="s">
        <v>2365</v>
      </c>
      <c r="H107" s="137" t="s">
        <v>2202</v>
      </c>
      <c r="I107" s="137" t="s">
        <v>2203</v>
      </c>
      <c r="J107" s="137" t="s">
        <v>2366</v>
      </c>
      <c r="K107" s="137" t="s">
        <v>2367</v>
      </c>
      <c r="L107" s="137" t="s">
        <v>2368</v>
      </c>
      <c r="M107" s="137" t="s">
        <v>2369</v>
      </c>
      <c r="N107" s="137" t="s">
        <v>2370</v>
      </c>
      <c r="O107" s="137" t="s">
        <v>2371</v>
      </c>
      <c r="P107" s="137" t="s">
        <v>2372</v>
      </c>
      <c r="Q107" s="137">
        <v>4</v>
      </c>
      <c r="R107" s="137" t="s">
        <v>2012</v>
      </c>
      <c r="S107" s="137" t="s">
        <v>1016</v>
      </c>
      <c r="T107" s="137" t="s">
        <v>529</v>
      </c>
      <c r="U107" s="137" t="s">
        <v>606</v>
      </c>
      <c r="V107" s="137" t="s">
        <v>2012</v>
      </c>
      <c r="W107" s="137" t="s">
        <v>2013</v>
      </c>
      <c r="X107" s="137" t="s">
        <v>2373</v>
      </c>
      <c r="Y107" s="137">
        <v>3</v>
      </c>
      <c r="Z107" s="137" t="s">
        <v>1450</v>
      </c>
      <c r="AA107" s="137" t="s">
        <v>1451</v>
      </c>
      <c r="AB107" s="137" t="s">
        <v>1452</v>
      </c>
      <c r="AC107" s="137" t="s">
        <v>1451</v>
      </c>
      <c r="AD107" s="137" t="s">
        <v>1450</v>
      </c>
      <c r="AE107" s="137" t="s">
        <v>607</v>
      </c>
      <c r="AF107" s="137" t="s">
        <v>2374</v>
      </c>
      <c r="AG107" s="137">
        <v>3</v>
      </c>
      <c r="AH107" s="137" t="s">
        <v>332</v>
      </c>
      <c r="AI107" s="137" t="s">
        <v>1014</v>
      </c>
      <c r="AJ107" s="137" t="s">
        <v>1454</v>
      </c>
      <c r="AK107" s="137" t="s">
        <v>1014</v>
      </c>
      <c r="AL107" s="137" t="s">
        <v>332</v>
      </c>
      <c r="AM107" s="137" t="s">
        <v>606</v>
      </c>
      <c r="AN107" s="137" t="s">
        <v>2375</v>
      </c>
      <c r="AO107" s="137">
        <v>4</v>
      </c>
      <c r="AP107" s="137" t="s">
        <v>238</v>
      </c>
      <c r="AQ107" s="137" t="s">
        <v>1016</v>
      </c>
      <c r="AR107" s="137" t="s">
        <v>375</v>
      </c>
      <c r="AS107" s="137" t="s">
        <v>1456</v>
      </c>
      <c r="AT107" s="137" t="s">
        <v>238</v>
      </c>
      <c r="AU107" s="137" t="s">
        <v>375</v>
      </c>
      <c r="AV107" s="137" t="s">
        <v>2214</v>
      </c>
      <c r="AW107" s="137">
        <v>3</v>
      </c>
      <c r="AX107" s="137" t="s">
        <v>1084</v>
      </c>
      <c r="AY107" s="137" t="s">
        <v>1458</v>
      </c>
      <c r="AZ107" s="137" t="s">
        <v>1459</v>
      </c>
      <c r="BA107" s="137" t="s">
        <v>1084</v>
      </c>
      <c r="BB107" s="137" t="s">
        <v>1458</v>
      </c>
      <c r="BC107" s="137" t="s">
        <v>1459</v>
      </c>
      <c r="BD107" s="137" t="s">
        <v>2376</v>
      </c>
      <c r="BE107" s="137">
        <v>3</v>
      </c>
      <c r="BF107" s="137" t="s">
        <v>790</v>
      </c>
      <c r="BG107" s="137" t="s">
        <v>1461</v>
      </c>
      <c r="BH107" s="137" t="s">
        <v>1462</v>
      </c>
      <c r="BI107" s="137" t="s">
        <v>1463</v>
      </c>
      <c r="BJ107" s="137" t="s">
        <v>1461</v>
      </c>
      <c r="BK107" s="137" t="s">
        <v>1462</v>
      </c>
      <c r="BL107" s="137" t="s">
        <v>1835</v>
      </c>
      <c r="BM107" s="137" t="s">
        <v>1508</v>
      </c>
      <c r="BN107" s="137" t="s">
        <v>2377</v>
      </c>
      <c r="BO107" s="137" t="s">
        <v>2378</v>
      </c>
      <c r="BP107" s="137" t="s">
        <v>2379</v>
      </c>
      <c r="BQ107" s="137" t="s">
        <v>2380</v>
      </c>
      <c r="BR107" s="137" t="s">
        <v>2220</v>
      </c>
    </row>
  </sheetData>
  <mergeCells count="28">
    <mergeCell ref="I18:L18"/>
    <mergeCell ref="I21:L21"/>
    <mergeCell ref="C21:F21"/>
    <mergeCell ref="I19:L19"/>
    <mergeCell ref="C7:F7"/>
    <mergeCell ref="I10:L10"/>
    <mergeCell ref="C19:F19"/>
    <mergeCell ref="I13:L13"/>
    <mergeCell ref="C18:F18"/>
    <mergeCell ref="I7:L7"/>
    <mergeCell ref="C10:F10"/>
    <mergeCell ref="C13:F13"/>
    <mergeCell ref="C17:F17"/>
    <mergeCell ref="I17:L17"/>
    <mergeCell ref="B42:B44"/>
    <mergeCell ref="C22:F22"/>
    <mergeCell ref="I22:L22"/>
    <mergeCell ref="I37:L37"/>
    <mergeCell ref="I23:L23"/>
    <mergeCell ref="C37:F37"/>
    <mergeCell ref="I24:K24"/>
    <mergeCell ref="C23:F23"/>
    <mergeCell ref="I40:L40"/>
    <mergeCell ref="B16:B19"/>
    <mergeCell ref="B20:B23"/>
    <mergeCell ref="C24:F24"/>
    <mergeCell ref="H20:H23"/>
    <mergeCell ref="H16:H19"/>
  </mergeCells>
  <dataValidations count="1">
    <dataValidation type="whole" sqref="C4" xr:uid="{00000000-0002-0000-0300-000000000000}">
      <formula1>1</formula1>
      <formula2>52</formula2>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R126"/>
  <sheetViews>
    <sheetView workbookViewId="0">
      <selection activeCell="A14" sqref="A14"/>
    </sheetView>
  </sheetViews>
  <sheetFormatPr baseColWidth="10" defaultColWidth="9.140625" defaultRowHeight="15" x14ac:dyDescent="0.25"/>
  <cols>
    <col min="1" max="1" width="8.85546875" style="25" customWidth="1"/>
    <col min="2" max="2" width="46.28515625" style="25" customWidth="1"/>
    <col min="3" max="3" width="60.7109375" style="25" customWidth="1"/>
    <col min="4" max="4" width="14.5703125" style="25" customWidth="1"/>
    <col min="5" max="5" width="26" style="25" customWidth="1"/>
    <col min="6" max="6" width="31.140625" style="25" customWidth="1"/>
    <col min="7" max="7" width="9.42578125" style="25" customWidth="1"/>
    <col min="8" max="8" width="42" style="25" customWidth="1"/>
    <col min="9" max="9" width="60.7109375" style="25" customWidth="1"/>
    <col min="10" max="10" width="13" style="25" customWidth="1"/>
    <col min="11" max="11" width="27.140625" style="25" customWidth="1"/>
    <col min="12" max="12" width="21.7109375" style="25" customWidth="1"/>
    <col min="13" max="13" width="8.7109375" style="25" customWidth="1"/>
    <col min="14" max="14" width="42.28515625" style="25" customWidth="1"/>
    <col min="15" max="15" width="8" style="25" customWidth="1"/>
    <col min="16" max="21" width="12" style="25" customWidth="1"/>
    <col min="22" max="63" width="16" style="25" customWidth="1"/>
    <col min="64" max="70" width="22" style="25" customWidth="1"/>
    <col min="71" max="71" width="9.140625" style="25" customWidth="1"/>
    <col min="72" max="16384" width="9.140625" style="25"/>
  </cols>
  <sheetData>
    <row r="1" spans="1:21" ht="29.25" customHeight="1" x14ac:dyDescent="0.25">
      <c r="A1" s="95"/>
      <c r="B1" s="29"/>
      <c r="C1" s="29" t="s">
        <v>2453</v>
      </c>
      <c r="D1" s="30"/>
      <c r="E1" s="30"/>
      <c r="F1" s="30"/>
      <c r="G1" s="30"/>
      <c r="H1" s="30"/>
      <c r="I1" s="30"/>
      <c r="J1" s="30"/>
      <c r="K1" s="30"/>
      <c r="L1" s="30"/>
      <c r="M1" s="30"/>
      <c r="N1" s="2" t="s">
        <v>28</v>
      </c>
      <c r="O1" s="2" t="s">
        <v>29</v>
      </c>
      <c r="P1" s="2" t="s">
        <v>30</v>
      </c>
      <c r="Q1" s="2" t="s">
        <v>31</v>
      </c>
      <c r="R1" s="2" t="s">
        <v>32</v>
      </c>
      <c r="S1" s="2" t="s">
        <v>33</v>
      </c>
      <c r="T1" s="2" t="s">
        <v>34</v>
      </c>
      <c r="U1" s="2" t="s">
        <v>35</v>
      </c>
    </row>
    <row r="2" spans="1:21" ht="20.100000000000001" customHeight="1" x14ac:dyDescent="0.25">
      <c r="A2" s="1"/>
      <c r="B2" s="31"/>
      <c r="C2" s="31" t="s">
        <v>36</v>
      </c>
      <c r="D2" s="32"/>
      <c r="E2" s="32"/>
      <c r="F2" s="32"/>
      <c r="G2" s="32"/>
      <c r="H2" s="32"/>
      <c r="I2" s="32"/>
      <c r="J2" s="32"/>
      <c r="K2" s="32"/>
      <c r="L2" s="32"/>
      <c r="M2" s="32"/>
      <c r="N2" s="183" t="s">
        <v>2460</v>
      </c>
      <c r="O2" s="1"/>
      <c r="P2" s="1"/>
      <c r="Q2" s="1"/>
      <c r="R2" s="1"/>
      <c r="S2" s="1"/>
      <c r="T2" s="1"/>
      <c r="U2" s="1"/>
    </row>
    <row r="3" spans="1:21" ht="18" customHeight="1" x14ac:dyDescent="0.25">
      <c r="A3" s="1"/>
      <c r="B3" s="3" t="s">
        <v>37</v>
      </c>
      <c r="C3" s="4" t="s">
        <v>38</v>
      </c>
      <c r="D3" s="10"/>
      <c r="E3" s="10"/>
      <c r="F3" s="10"/>
      <c r="G3" s="10"/>
      <c r="H3" s="33" t="s">
        <v>37</v>
      </c>
      <c r="I3" s="4" t="s">
        <v>38</v>
      </c>
      <c r="J3" s="10"/>
      <c r="K3" s="10"/>
      <c r="L3" s="10"/>
      <c r="M3" s="10"/>
      <c r="N3" s="119">
        <f>IFERROR(MATCH($C$4,$A$56:$A$126,0)+55,0)</f>
        <v>56</v>
      </c>
      <c r="O3" s="120"/>
      <c r="P3" s="120"/>
      <c r="Q3" s="120"/>
      <c r="R3" s="120"/>
      <c r="S3" s="120"/>
      <c r="T3" s="120"/>
      <c r="U3" s="120"/>
    </row>
    <row r="4" spans="1:21" ht="18" customHeight="1" x14ac:dyDescent="0.25">
      <c r="A4" s="1"/>
      <c r="B4" s="5" t="s">
        <v>39</v>
      </c>
      <c r="C4" s="6">
        <v>1</v>
      </c>
      <c r="D4" s="10"/>
      <c r="E4" s="10"/>
      <c r="F4" s="10"/>
      <c r="G4" s="10"/>
      <c r="H4" s="34" t="s">
        <v>40</v>
      </c>
      <c r="I4" s="6" t="s">
        <v>41</v>
      </c>
      <c r="J4" s="35" t="s">
        <v>42</v>
      </c>
      <c r="K4" s="10"/>
      <c r="L4" s="10"/>
      <c r="M4" s="10"/>
      <c r="N4" s="119" t="str">
        <f>TRIM(CLEAN(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LOWER($C$17&amp;" "&amp;$C$18&amp;" "&amp;$C$19),CHAR(160)," ")," "," "),CHAR(10)," "),CHAR(13)," "),CHAR(9)," "),"’","'"),"."," "),","," "),";"," "),":"," "),"-"," "),"("," "),")"," "),"?"," "),"!"," "),"/"," "),"é","e"),"è","e"),"ê","e"),"ë","e"),"à","a"),"â","a"),"ä","a"),"ù","u"),"û","u"),"ü","u"),"ô","o"),"ö","o"),"î","i"),"ï","i"),"ç","c")))</f>
        <v>publicite ou consultation reglement criteres identiques</v>
      </c>
      <c r="O4" s="120"/>
      <c r="P4" s="120"/>
      <c r="Q4" s="120"/>
      <c r="R4" s="120"/>
      <c r="S4" s="120"/>
      <c r="T4" s="120"/>
      <c r="U4" s="120"/>
    </row>
    <row r="5" spans="1:21" ht="18" customHeight="1" x14ac:dyDescent="0.25">
      <c r="A5" s="1"/>
      <c r="B5" s="7" t="s">
        <v>43</v>
      </c>
      <c r="C5" s="36" t="str">
        <f>IFERROR(INDEX($C$56:$C$126,MATCH($C$4,$A$56:$A$126,0)),"Question non trouvée")</f>
        <v>Marchés publics — Principes de la commande publique</v>
      </c>
      <c r="D5" s="10"/>
      <c r="E5" s="10"/>
      <c r="F5" s="10"/>
      <c r="G5" s="10"/>
      <c r="H5" s="33" t="s">
        <v>44</v>
      </c>
      <c r="I5" s="37" t="str">
        <f>IFERROR(INDEX($B$56:$B$126,MATCH($C$4,$A$56:$A$126,0)),"")</f>
        <v>M02-001</v>
      </c>
      <c r="J5" s="10"/>
      <c r="K5" s="10"/>
      <c r="L5" s="10"/>
      <c r="M5" s="10"/>
      <c r="N5" s="119" t="str">
        <f>TRIM(CLEAN(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LOWER($C$17&amp;" "&amp;$C$18&amp;" "&amp;$C$19&amp;" "&amp;$C$21&amp;" "&amp;$C$22&amp;" "&amp;$C$23),CHAR(160)," ")," "," "),CHAR(10)," "),CHAR(13)," "),CHAR(9)," "),"’","'"),"."," "),","," "),";"," "),":"," "),"-"," "),"("," "),")"," "),"?"," "),"!"," "),"/"," "),"é","e"),"è","e"),"ê","e"),"ë","e"),"à","a"),"â","a"),"ä","a"),"ù","u"),"û","u"),"ü","u"),"ô","o"),"ö","o"),"î","i"),"ï","i"),"ç","c")))</f>
        <v>publicite ou consultation reglement criteres identiques analyse tracee bsence de preference non justifiee</v>
      </c>
      <c r="O5" s="120"/>
      <c r="P5" s="120"/>
      <c r="Q5" s="120"/>
      <c r="R5" s="120"/>
      <c r="S5" s="120"/>
      <c r="T5" s="120"/>
      <c r="U5" s="120"/>
    </row>
    <row r="6" spans="1:21" ht="18" customHeight="1" x14ac:dyDescent="0.25">
      <c r="A6" s="1"/>
      <c r="B6" s="1"/>
      <c r="C6" s="1"/>
      <c r="D6" s="10"/>
      <c r="E6" s="10"/>
      <c r="F6" s="10"/>
      <c r="G6" s="10"/>
      <c r="H6" s="10"/>
      <c r="I6" s="1"/>
      <c r="J6" s="10"/>
      <c r="K6" s="10"/>
      <c r="L6" s="10"/>
      <c r="M6" s="10"/>
      <c r="N6" s="119" t="str">
        <f>TRIM(CLEAN(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LOWER($I$17&amp;" "&amp;$I$18&amp;" "&amp;$I$19),CHAR(160)," ")," "," "),CHAR(10)," "),CHAR(13)," "),CHAR(9)," "),"’","'"),"."," "),","," "),";"," "),":"," "),"-"," "),"("," "),")"," "),"?"," "),"!"," "),"/"," "),"é","e"),"è","e"),"ê","e"),"ë","e"),"à","a"),"â","a"),"ä","a"),"ù","u"),"û","u"),"ü","u"),"ô","o"),"ö","o"),"î","i"),"ï","i"),"ç","c")))</f>
        <v>montrer que les memes regles ont ete donnees a tous</v>
      </c>
      <c r="O6" s="120"/>
      <c r="P6" s="120"/>
      <c r="Q6" s="120"/>
      <c r="R6" s="120"/>
      <c r="S6" s="120"/>
      <c r="T6" s="120"/>
      <c r="U6" s="120"/>
    </row>
    <row r="7" spans="1:21" ht="71.25" customHeight="1" x14ac:dyDescent="0.25">
      <c r="A7" s="1"/>
      <c r="B7" s="8" t="s">
        <v>45</v>
      </c>
      <c r="C7" s="208" t="str">
        <f>IFERROR(INDEX($D$56:$D$126,MATCH($C$4,$A$56:$A$126,0)),"")</f>
        <v>Obligation terrain : Respecter liberté d'accès, égalité de traitement et transparence lors de la consultation. Preuve à contrôler : Règlement de consultation, publicité, rapport d'analyse, grille de critères.</v>
      </c>
      <c r="D7" s="207"/>
      <c r="E7" s="207"/>
      <c r="F7" s="207"/>
      <c r="G7" s="38"/>
      <c r="H7" s="9" t="s">
        <v>46</v>
      </c>
      <c r="I7" s="208" t="str">
        <f>IFERROR(INDEX($E$56:$E$126,MATCH($C$4,$A$56:$A$126,0)),"")</f>
        <v>Sur le terrain : Respecter liberté d'accès, égalité de traitement et transparence lors de la consultation. À garder comme preuve : Règlement de consultation, publicité, rapport d'analyse, grille de critères.</v>
      </c>
      <c r="J7" s="207"/>
      <c r="K7" s="207"/>
      <c r="L7" s="207"/>
      <c r="M7" s="38"/>
      <c r="N7" s="119" t="str">
        <f>TRIM(CLEAN(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LOWER($I$17&amp;" "&amp;$I$18&amp;" "&amp;$I$19&amp;" "&amp;$I$21&amp;" "&amp;$I$22&amp;" "&amp;$I$23),CHAR(160)," ")," "," "),CHAR(10)," "),CHAR(13)," "),CHAR(9)," "),"’","'"),"."," "),","," "),";"," "),":"," "),"-"," "),"("," "),")"," "),"?"," "),"!"," "),"/"," "),"é","e"),"è","e"),"ê","e"),"ë","e"),"à","a"),"â","a"),"ä","a"),"ù","u"),"û","u"),"ü","u"),"ô","o"),"ö","o"),"î","i"),"ï","i"),"ç","c")))</f>
        <v>montrer que les memes regles ont ete donnees a tous que le choix est ecrit et verifiable</v>
      </c>
      <c r="O7" s="120"/>
      <c r="P7" s="120"/>
      <c r="Q7" s="120"/>
      <c r="R7" s="120"/>
      <c r="S7" s="120"/>
      <c r="T7" s="120"/>
      <c r="U7" s="120"/>
    </row>
    <row r="8" spans="1:21" ht="18" customHeight="1" x14ac:dyDescent="0.25">
      <c r="A8" s="1"/>
      <c r="B8" s="10"/>
      <c r="C8" s="10"/>
      <c r="D8" s="10"/>
      <c r="E8" s="10"/>
      <c r="F8" s="10"/>
      <c r="G8" s="10"/>
      <c r="H8" s="10"/>
      <c r="I8" s="10"/>
      <c r="J8" s="10"/>
      <c r="K8" s="10"/>
      <c r="L8" s="10"/>
      <c r="M8" s="10"/>
      <c r="N8" s="1"/>
      <c r="O8" s="1"/>
      <c r="P8" s="1"/>
      <c r="Q8" s="1"/>
      <c r="R8" s="1"/>
      <c r="S8" s="1"/>
      <c r="T8" s="1"/>
      <c r="U8" s="1"/>
    </row>
    <row r="9" spans="1:21" ht="18" customHeight="1" x14ac:dyDescent="0.25">
      <c r="A9" s="1"/>
      <c r="B9" s="10"/>
      <c r="C9" s="10"/>
      <c r="D9" s="10"/>
      <c r="E9" s="10"/>
      <c r="F9" s="10"/>
      <c r="G9" s="10"/>
      <c r="H9" s="10"/>
      <c r="I9" s="10"/>
      <c r="J9" s="10"/>
      <c r="K9" s="10"/>
      <c r="L9" s="10"/>
      <c r="M9" s="10"/>
      <c r="N9" s="67" t="s">
        <v>47</v>
      </c>
      <c r="O9" s="10"/>
      <c r="P9" s="10"/>
      <c r="Q9" s="10"/>
      <c r="R9" s="10"/>
      <c r="S9" s="10"/>
      <c r="T9" s="10"/>
      <c r="U9" s="10"/>
    </row>
    <row r="10" spans="1:21" ht="39.950000000000003" customHeight="1" x14ac:dyDescent="0.25">
      <c r="A10" s="1"/>
      <c r="B10" s="101" t="s">
        <v>48</v>
      </c>
      <c r="C10" s="209" t="str">
        <f>IFERROR(INDEX($F$56:$F$126,MATCH($C$4,$A$56:$A$126,0)),"")</f>
        <v>Comment sécuriser les principes de base de la commande publique dans un marché alimentaire ?</v>
      </c>
      <c r="D10" s="207"/>
      <c r="E10" s="207"/>
      <c r="F10" s="207"/>
      <c r="G10" s="38"/>
      <c r="H10" s="9" t="s">
        <v>49</v>
      </c>
      <c r="I10" s="209" t="str">
        <f>IFERROR(INDEX($G$56:$G$126,MATCH($C$4,$A$56:$A$126,0)),"")</f>
        <v>Quels documents prouvent que tous les fournisseurs ont été traités pareil ?</v>
      </c>
      <c r="J10" s="207"/>
      <c r="K10" s="207"/>
      <c r="L10" s="207"/>
      <c r="M10" s="38"/>
      <c r="N10" s="67" t="s">
        <v>50</v>
      </c>
      <c r="O10" s="10"/>
      <c r="P10" s="10"/>
      <c r="Q10" s="10"/>
      <c r="R10" s="10"/>
      <c r="S10" s="10"/>
      <c r="T10" s="10"/>
      <c r="U10" s="10"/>
    </row>
    <row r="11" spans="1:21" ht="18" customHeight="1" x14ac:dyDescent="0.25">
      <c r="A11" s="1"/>
      <c r="B11" s="10"/>
      <c r="C11" s="10"/>
      <c r="D11" s="10"/>
      <c r="E11" s="10"/>
      <c r="F11" s="10"/>
      <c r="G11" s="10"/>
      <c r="H11" s="10"/>
      <c r="I11" s="10"/>
      <c r="J11" s="10"/>
      <c r="K11" s="10"/>
      <c r="L11" s="10"/>
      <c r="M11" s="10"/>
      <c r="N11" s="67" t="s">
        <v>2454</v>
      </c>
      <c r="O11" s="10"/>
      <c r="P11" s="10"/>
      <c r="Q11" s="10"/>
      <c r="R11" s="10"/>
      <c r="S11" s="10"/>
      <c r="T11" s="10"/>
      <c r="U11" s="10"/>
    </row>
    <row r="12" spans="1:21" ht="18" customHeight="1" x14ac:dyDescent="0.25">
      <c r="A12" s="1"/>
      <c r="B12" s="10"/>
      <c r="C12" s="10"/>
      <c r="D12" s="10"/>
      <c r="E12" s="10"/>
      <c r="F12" s="10"/>
      <c r="G12" s="10"/>
      <c r="H12" s="10"/>
      <c r="I12" s="10"/>
      <c r="J12" s="10"/>
      <c r="K12" s="10"/>
      <c r="L12" s="10"/>
      <c r="M12" s="10"/>
      <c r="N12" s="67" t="s">
        <v>2455</v>
      </c>
      <c r="O12" s="10"/>
      <c r="P12" s="10"/>
      <c r="Q12" s="10"/>
      <c r="R12" s="10"/>
      <c r="S12" s="10"/>
      <c r="T12" s="10"/>
      <c r="U12" s="10"/>
    </row>
    <row r="13" spans="1:21" ht="39.950000000000003" customHeight="1" x14ac:dyDescent="0.25">
      <c r="A13" s="1"/>
      <c r="B13" s="8" t="s">
        <v>51</v>
      </c>
      <c r="C13" s="210" t="str">
        <f>IFERROR(INDEX($H$56:$H$126,MATCH($C$4,$A$56:$A$126,0)),"")</f>
        <v>Identifier l'obligation, citer la preuve attendue et expliquer comment la contrôler dans un marché de restauration collective.</v>
      </c>
      <c r="D13" s="207"/>
      <c r="E13" s="207"/>
      <c r="F13" s="207"/>
      <c r="G13" s="38"/>
      <c r="H13" s="9" t="s">
        <v>52</v>
      </c>
      <c r="I13" s="210" t="str">
        <f>IFERROR(INDEX($I$56:$I$126,MATCH($C$4,$A$56:$A$126,0)),"")</f>
        <v>Dire ce qu'il faut demander au fournisseur ou vérifier dans les papiers pour que l'achat soit prouvable.</v>
      </c>
      <c r="J13" s="207"/>
      <c r="K13" s="207"/>
      <c r="L13" s="207"/>
      <c r="M13" s="38"/>
      <c r="N13" s="67" t="s">
        <v>53</v>
      </c>
      <c r="O13" s="10"/>
      <c r="P13" s="10"/>
      <c r="Q13" s="10"/>
      <c r="R13" s="10"/>
      <c r="S13" s="10"/>
      <c r="T13" s="10"/>
      <c r="U13" s="10"/>
    </row>
    <row r="14" spans="1:21" ht="18" customHeight="1" x14ac:dyDescent="0.25">
      <c r="A14" s="1"/>
      <c r="B14" s="10"/>
      <c r="C14" s="10"/>
      <c r="D14" s="10"/>
      <c r="E14" s="10"/>
      <c r="F14" s="10"/>
      <c r="G14" s="10"/>
      <c r="H14" s="10"/>
      <c r="I14" s="10"/>
      <c r="J14" s="10"/>
      <c r="K14" s="10"/>
      <c r="L14" s="10"/>
      <c r="M14" s="10"/>
      <c r="N14" s="67" t="s">
        <v>54</v>
      </c>
      <c r="O14" s="10"/>
      <c r="P14" s="10"/>
      <c r="Q14" s="10"/>
      <c r="R14" s="10"/>
      <c r="S14" s="10"/>
      <c r="T14" s="10"/>
      <c r="U14" s="10"/>
    </row>
    <row r="15" spans="1:21" ht="18" customHeight="1" x14ac:dyDescent="0.25">
      <c r="A15" s="1"/>
      <c r="B15" s="10"/>
      <c r="C15" s="10"/>
      <c r="D15" s="10"/>
      <c r="E15" s="10"/>
      <c r="F15" s="10"/>
      <c r="G15" s="10"/>
      <c r="H15" s="10"/>
      <c r="I15" s="10"/>
      <c r="J15" s="10"/>
      <c r="K15" s="10"/>
      <c r="L15" s="10"/>
      <c r="M15" s="10"/>
      <c r="N15" s="67" t="s">
        <v>55</v>
      </c>
      <c r="O15" s="10"/>
      <c r="P15" s="10"/>
      <c r="Q15" s="10"/>
      <c r="R15" s="10"/>
      <c r="S15" s="10"/>
      <c r="T15" s="10"/>
      <c r="U15" s="10"/>
    </row>
    <row r="16" spans="1:21" ht="18" customHeight="1" x14ac:dyDescent="0.25">
      <c r="A16" s="1"/>
      <c r="B16" s="190" t="s">
        <v>56</v>
      </c>
      <c r="C16" s="63"/>
      <c r="D16" s="63"/>
      <c r="E16" s="63"/>
      <c r="F16" s="63"/>
      <c r="G16" s="38"/>
      <c r="H16" s="193" t="s">
        <v>57</v>
      </c>
      <c r="I16" s="66"/>
      <c r="J16" s="66"/>
      <c r="K16" s="66"/>
      <c r="L16" s="66"/>
      <c r="M16" s="38"/>
      <c r="N16" s="67" t="s">
        <v>58</v>
      </c>
      <c r="O16" s="10"/>
      <c r="P16" s="10"/>
      <c r="Q16" s="10"/>
      <c r="R16" s="10"/>
      <c r="S16" s="10"/>
      <c r="T16" s="10"/>
      <c r="U16" s="10"/>
    </row>
    <row r="17" spans="1:21" ht="24" customHeight="1" x14ac:dyDescent="0.25">
      <c r="A17" s="1"/>
      <c r="B17" s="190"/>
      <c r="C17" s="197" t="s">
        <v>59</v>
      </c>
      <c r="D17" s="197"/>
      <c r="E17" s="197"/>
      <c r="F17" s="197"/>
      <c r="G17" s="10"/>
      <c r="H17" s="193"/>
      <c r="I17" s="197"/>
      <c r="J17" s="197"/>
      <c r="K17" s="197"/>
      <c r="L17" s="197"/>
      <c r="M17" s="10"/>
      <c r="N17" s="67" t="s">
        <v>60</v>
      </c>
      <c r="O17" s="10"/>
      <c r="P17" s="10"/>
      <c r="Q17" s="10"/>
      <c r="R17" s="10"/>
      <c r="S17" s="10"/>
      <c r="T17" s="10"/>
      <c r="U17" s="10"/>
    </row>
    <row r="18" spans="1:21" ht="24" customHeight="1" x14ac:dyDescent="0.25">
      <c r="A18" s="1"/>
      <c r="B18" s="190"/>
      <c r="C18" s="197"/>
      <c r="D18" s="197"/>
      <c r="E18" s="197"/>
      <c r="F18" s="197"/>
      <c r="G18" s="10"/>
      <c r="H18" s="193"/>
      <c r="I18" s="197" t="s">
        <v>61</v>
      </c>
      <c r="J18" s="197"/>
      <c r="K18" s="197"/>
      <c r="L18" s="197"/>
      <c r="M18" s="10"/>
      <c r="N18" s="67" t="s">
        <v>62</v>
      </c>
      <c r="O18" s="10"/>
      <c r="P18" s="10"/>
      <c r="Q18" s="10"/>
      <c r="R18" s="10"/>
      <c r="S18" s="10"/>
      <c r="T18" s="10"/>
      <c r="U18" s="10"/>
    </row>
    <row r="19" spans="1:21" ht="24" customHeight="1" x14ac:dyDescent="0.25">
      <c r="A19" s="1"/>
      <c r="B19" s="190"/>
      <c r="C19" s="197" t="s">
        <v>63</v>
      </c>
      <c r="D19" s="197"/>
      <c r="E19" s="197"/>
      <c r="F19" s="197"/>
      <c r="G19" s="10"/>
      <c r="H19" s="193"/>
      <c r="I19" s="197"/>
      <c r="J19" s="197"/>
      <c r="K19" s="197"/>
      <c r="L19" s="197"/>
      <c r="M19" s="10"/>
      <c r="N19" s="67" t="s">
        <v>64</v>
      </c>
      <c r="O19" s="10"/>
      <c r="P19" s="10"/>
      <c r="Q19" s="10"/>
      <c r="R19" s="10"/>
      <c r="S19" s="10"/>
      <c r="T19" s="10"/>
      <c r="U19" s="10"/>
    </row>
    <row r="20" spans="1:21" ht="18" customHeight="1" x14ac:dyDescent="0.25">
      <c r="A20" s="1"/>
      <c r="B20" s="190" t="s">
        <v>65</v>
      </c>
      <c r="C20" s="63"/>
      <c r="D20" s="63"/>
      <c r="E20" s="63"/>
      <c r="F20" s="63"/>
      <c r="G20" s="38"/>
      <c r="H20" s="193" t="s">
        <v>66</v>
      </c>
      <c r="I20" s="66"/>
      <c r="J20" s="66"/>
      <c r="K20" s="66"/>
      <c r="L20" s="66"/>
      <c r="M20" s="38"/>
      <c r="N20" s="67" t="s">
        <v>67</v>
      </c>
      <c r="O20" s="10"/>
      <c r="P20" s="10"/>
      <c r="Q20" s="10"/>
      <c r="R20" s="10"/>
      <c r="S20" s="10"/>
      <c r="T20" s="10"/>
      <c r="U20" s="10"/>
    </row>
    <row r="21" spans="1:21" ht="24" customHeight="1" x14ac:dyDescent="0.25">
      <c r="A21" s="1"/>
      <c r="B21" s="190"/>
      <c r="C21" s="197"/>
      <c r="D21" s="197"/>
      <c r="E21" s="197"/>
      <c r="F21" s="197"/>
      <c r="G21" s="10"/>
      <c r="H21" s="193"/>
      <c r="I21" s="197"/>
      <c r="J21" s="197"/>
      <c r="K21" s="197"/>
      <c r="L21" s="197"/>
      <c r="M21" s="10"/>
      <c r="N21" s="67" t="s">
        <v>68</v>
      </c>
      <c r="O21" s="10"/>
      <c r="P21" s="10"/>
      <c r="Q21" s="10"/>
      <c r="R21" s="10"/>
      <c r="S21" s="10"/>
      <c r="T21" s="10"/>
      <c r="U21" s="10"/>
    </row>
    <row r="22" spans="1:21" ht="24" customHeight="1" x14ac:dyDescent="0.25">
      <c r="A22" s="1"/>
      <c r="B22" s="190"/>
      <c r="C22" s="197" t="s">
        <v>69</v>
      </c>
      <c r="D22" s="197"/>
      <c r="E22" s="197"/>
      <c r="F22" s="197"/>
      <c r="G22" s="10"/>
      <c r="H22" s="193"/>
      <c r="I22" s="197"/>
      <c r="J22" s="197"/>
      <c r="K22" s="197"/>
      <c r="L22" s="197"/>
      <c r="M22" s="10"/>
      <c r="N22" s="10"/>
      <c r="O22" s="10"/>
      <c r="P22" s="10"/>
      <c r="Q22" s="10"/>
      <c r="R22" s="10"/>
      <c r="S22" s="10"/>
      <c r="T22" s="10"/>
      <c r="U22" s="10"/>
    </row>
    <row r="23" spans="1:21" ht="24" customHeight="1" thickBot="1" x14ac:dyDescent="0.3">
      <c r="A23" s="1"/>
      <c r="B23" s="191"/>
      <c r="C23" s="200" t="s">
        <v>70</v>
      </c>
      <c r="D23" s="200"/>
      <c r="E23" s="200"/>
      <c r="F23" s="200"/>
      <c r="G23" s="10"/>
      <c r="H23" s="194"/>
      <c r="I23" s="199" t="s">
        <v>71</v>
      </c>
      <c r="J23" s="199"/>
      <c r="K23" s="199"/>
      <c r="L23" s="199"/>
      <c r="M23" s="10"/>
      <c r="N23" s="10"/>
      <c r="O23" s="10"/>
      <c r="P23" s="10"/>
      <c r="Q23" s="10"/>
      <c r="R23" s="10"/>
      <c r="S23" s="10"/>
      <c r="T23" s="10"/>
      <c r="U23" s="10"/>
    </row>
    <row r="24" spans="1:21" ht="60" customHeight="1" x14ac:dyDescent="0.25">
      <c r="A24" s="1"/>
      <c r="B24" s="8" t="s">
        <v>72</v>
      </c>
      <c r="C24" s="206" t="str">
        <f>IF(UPPER($I$4)="X",IFERROR(INDEX($J$56:$J$126,MATCH($C$4,$A$56:$A$126,0)),""),"Réponse attendue masquée — saisir X en I4")</f>
        <v>La réponse doit citer publicité ou consultation, règlement, critères identiques, analyse tracée et absence de préférence non justifiée.</v>
      </c>
      <c r="D24" s="207"/>
      <c r="E24" s="207"/>
      <c r="F24" s="38"/>
      <c r="G24" s="38"/>
      <c r="H24" s="9" t="s">
        <v>73</v>
      </c>
      <c r="I24" s="206" t="str">
        <f>IF(UPPER($I$4)="X",IFERROR(INDEX($K$56:$K$126,MATCH($C$4,$A$56:$A$126,0)),""),"Réponse attendue masquée — saisir X en I4")</f>
        <v>Il faut montrer que les mêmes règles ont été données à tous et que le choix est écrit et vérifiable.</v>
      </c>
      <c r="J24" s="207"/>
      <c r="K24" s="207"/>
      <c r="L24" s="38"/>
      <c r="M24" s="38"/>
      <c r="N24" s="10"/>
      <c r="O24" s="10"/>
      <c r="P24" s="10"/>
      <c r="Q24" s="10"/>
      <c r="R24" s="10"/>
      <c r="S24" s="10"/>
      <c r="T24" s="10"/>
      <c r="U24" s="10"/>
    </row>
    <row r="25" spans="1:21" ht="18" customHeight="1" x14ac:dyDescent="0.25">
      <c r="A25" s="1"/>
      <c r="B25" s="1"/>
      <c r="C25" s="21"/>
      <c r="D25" s="39"/>
      <c r="E25" s="39"/>
      <c r="F25" s="10"/>
      <c r="G25" s="10"/>
      <c r="H25" s="1"/>
      <c r="I25" s="1"/>
      <c r="J25" s="1"/>
      <c r="K25" s="1"/>
      <c r="L25" s="1"/>
      <c r="M25" s="1"/>
      <c r="N25" s="10"/>
      <c r="O25" s="10"/>
      <c r="P25" s="10"/>
      <c r="Q25" s="10"/>
      <c r="R25" s="10"/>
      <c r="S25" s="10"/>
      <c r="T25" s="10"/>
      <c r="U25" s="10"/>
    </row>
    <row r="26" spans="1:21" ht="25.5" customHeight="1" x14ac:dyDescent="0.25">
      <c r="A26" s="1"/>
      <c r="B26" s="8" t="s">
        <v>74</v>
      </c>
      <c r="C26" s="8" t="s">
        <v>75</v>
      </c>
      <c r="D26" s="8" t="s">
        <v>76</v>
      </c>
      <c r="E26" s="11" t="s">
        <v>77</v>
      </c>
      <c r="F26" s="8" t="s">
        <v>78</v>
      </c>
      <c r="G26" s="10"/>
      <c r="H26" s="9" t="s">
        <v>79</v>
      </c>
      <c r="I26" s="9" t="s">
        <v>75</v>
      </c>
      <c r="J26" s="9" t="s">
        <v>76</v>
      </c>
      <c r="K26" s="12" t="s">
        <v>77</v>
      </c>
      <c r="L26" s="9" t="s">
        <v>78</v>
      </c>
      <c r="M26" s="1"/>
      <c r="N26" s="13" t="s">
        <v>80</v>
      </c>
      <c r="O26" s="118" t="s">
        <v>81</v>
      </c>
      <c r="P26" s="123" t="s">
        <v>30</v>
      </c>
      <c r="Q26" s="123" t="s">
        <v>31</v>
      </c>
      <c r="R26" s="123" t="s">
        <v>32</v>
      </c>
      <c r="S26" s="123" t="s">
        <v>33</v>
      </c>
      <c r="T26" s="123" t="s">
        <v>34</v>
      </c>
      <c r="U26" s="123" t="s">
        <v>35</v>
      </c>
    </row>
    <row r="27" spans="1:21" ht="30" customHeight="1" x14ac:dyDescent="0.25">
      <c r="A27" s="1"/>
      <c r="B27" s="40" t="str">
        <f>$N27&amp;LEFT("B27",0)</f>
        <v>Point marché : Principes de la commande publique</v>
      </c>
      <c r="C27" s="41">
        <f>$O27+0*N("C27")</f>
        <v>4</v>
      </c>
      <c r="D27" s="42">
        <f>IF(COUNTA($C$17:$C$19)=0,"",IF(OR(AND($P27&lt;&gt;"",ISNUMBER(SEARCH($P27,$N$4))),AND($Q27&lt;&gt;"",ISNUMBER(SEARCH($Q27,$N$4))),AND($R27&lt;&gt;"",ISNUMBER(SEARCH($R27,$N$4)))),$O27,0)+0*N("D27"))</f>
        <v>4</v>
      </c>
      <c r="E27" s="42">
        <f>IF(COUNTA($C$21:$C$23)=0,"",IF(OR(AND($P27&lt;&gt;"",ISNUMBER(SEARCH($P27,$N$5))),AND($Q27&lt;&gt;"",ISNUMBER(SEARCH($Q27,$N$5))),AND($R27&lt;&gt;"",ISNUMBER(SEARCH($R27,$N$5)))),$O27,0)+0*N("E27"))</f>
        <v>4</v>
      </c>
      <c r="F27" s="43" t="str">
        <f>IF(COUNTA($C$17:$C$19)=0,"À saisir",IF(COUNTA($C$21:$C$23)=0,IF(D27&gt;0,"OK initial","Manque initial"),IF(E27&gt;0,IF(D27&gt;0,"OK","Corrigé"),"Manque")))&amp;LEFT("F27",0)</f>
        <v>OK</v>
      </c>
      <c r="G27" s="10"/>
      <c r="H27" s="44" t="str">
        <f>$N27&amp;LEFT("H27",0)</f>
        <v>Point marché : Principes de la commande publique</v>
      </c>
      <c r="I27" s="41">
        <f>$O27+0*N("I27")</f>
        <v>4</v>
      </c>
      <c r="J27" s="42">
        <f>IF(COUNTA($I$17:$I$19)=0,"",IF(OR(AND($S27&lt;&gt;"",ISNUMBER(SEARCH($S27,$N$6))),AND($T27&lt;&gt;"",ISNUMBER(SEARCH($T27,$N$6))),AND($U27&lt;&gt;"",ISNUMBER(SEARCH($U27,$N$6)))),$O27,0)+0*N("J27"))</f>
        <v>4</v>
      </c>
      <c r="K27" s="42">
        <f>IF(COUNTA($I$21:$I$23)=0,"",IF(OR(AND($S27&lt;&gt;"",ISNUMBER(SEARCH($S27,$N$7))),AND($T27&lt;&gt;"",ISNUMBER(SEARCH($T27,$N$7))),AND($U27&lt;&gt;"",ISNUMBER(SEARCH($U27,$N$7)))),$O27,0)+0*N("K27"))</f>
        <v>4</v>
      </c>
      <c r="L27" s="45" t="str">
        <f>IF(COUNTA($I$17:$I$19)=0,"À saisir",IF(COUNTA($I$21:$I$23)=0,IF(J27&gt;0,"OK initial","Manque initial"),IF(K27&gt;0,IF(J27&gt;0,"OK","Corrigé"),"Manque")))&amp;LEFT("L27",0)</f>
        <v>OK</v>
      </c>
      <c r="M27" s="1"/>
      <c r="N27" s="13" t="str">
        <f>IFERROR(INDEX($P$56:$P$126,MATCH($C$4,$A$56:$A$126,0)),"")</f>
        <v>Point marché : Principes de la commande publique</v>
      </c>
      <c r="O27" s="118">
        <f>IFERROR(INDEX($Q$56:$Q$126,MATCH($C$4,$A$56:$A$126,0)),"")</f>
        <v>4</v>
      </c>
      <c r="P27" s="117" t="str">
        <f>IFERROR(INDEX($R$56:$R$126,MATCH($C$4,$A$56:$A$126,0)),"")</f>
        <v>publicite</v>
      </c>
      <c r="Q27" s="117" t="str">
        <f>IFERROR(INDEX($S$56:$S$126,MATCH($C$4,$A$56:$A$126,0)),"")</f>
        <v>consultation</v>
      </c>
      <c r="R27" s="117" t="str">
        <f>IFERROR(INDEX($T$56:$T$126,MATCH($C$4,$A$56:$A$126,0)),"")</f>
        <v>reglement</v>
      </c>
      <c r="S27" s="117" t="str">
        <f>IFERROR(INDEX($U$56:$U$126,MATCH($C$4,$A$56:$A$126,0)),"")</f>
        <v>regles</v>
      </c>
      <c r="T27" s="117" t="str">
        <f>IFERROR(INDEX($V$56:$V$126,MATCH($C$4,$A$56:$A$126,0)),"")</f>
        <v>donnees</v>
      </c>
      <c r="U27" s="117" t="str">
        <f>IFERROR(INDEX($W$56:$W$126,MATCH($C$4,$A$56:$A$126,0)),"")</f>
        <v>choix</v>
      </c>
    </row>
    <row r="28" spans="1:21" ht="21.95" customHeight="1" x14ac:dyDescent="0.25">
      <c r="A28" s="1"/>
      <c r="B28" s="40" t="str">
        <f>$N28&amp;LEFT("B28",0)</f>
        <v>Pièce de marché ou clause citée</v>
      </c>
      <c r="C28" s="41">
        <f>$O28+0*N("C28")</f>
        <v>3</v>
      </c>
      <c r="D28" s="42">
        <f>IF(COUNTA($C$17:$C$19)=0,"",IF(OR(AND($P28&lt;&gt;"",ISNUMBER(SEARCH($P28,$N$4))),AND($Q28&lt;&gt;"",ISNUMBER(SEARCH($Q28,$N$4))),AND($R28&lt;&gt;"",ISNUMBER(SEARCH($R28,$N$4)))),$O28,0)+0*N("D28"))</f>
        <v>3</v>
      </c>
      <c r="E28" s="42">
        <f>IF(COUNTA($C$21:$C$23)=0,"",IF(OR(AND($P28&lt;&gt;"",ISNUMBER(SEARCH($P28,$N$5))),AND($Q28&lt;&gt;"",ISNUMBER(SEARCH($Q28,$N$5))),AND($R28&lt;&gt;"",ISNUMBER(SEARCH($R28,$N$5)))),$O28,0)+0*N("E28"))</f>
        <v>3</v>
      </c>
      <c r="F28" s="43" t="str">
        <f>IF(COUNTA($C$17:$C$19)=0,"À saisir",IF(COUNTA($C$21:$C$23)=0,IF(D28&gt;0,"OK initial","Manque initial"),IF(E28&gt;0,IF(D28&gt;0,"OK","Corrigé"),"Manque")))&amp;LEFT("F28",0)</f>
        <v>OK</v>
      </c>
      <c r="G28" s="10"/>
      <c r="H28" s="44" t="str">
        <f>$N28&amp;LEFT("H28",0)</f>
        <v>Pièce de marché ou clause citée</v>
      </c>
      <c r="I28" s="41">
        <f>$O28+0*N("I28")</f>
        <v>3</v>
      </c>
      <c r="J28" s="42">
        <f>IF(COUNTA($I$17:$I$19)=0,"",IF(OR(AND($S28&lt;&gt;"",ISNUMBER(SEARCH($S28,$N$6))),AND($T28&lt;&gt;"",ISNUMBER(SEARCH($T28,$N$6))),AND($U28&lt;&gt;"",ISNUMBER(SEARCH($U28,$N$6)))),$O28,0)+0*N("J28"))</f>
        <v>0</v>
      </c>
      <c r="K28" s="42">
        <f>IF(COUNTA($I$21:$I$23)=0,"",IF(OR(AND($S28&lt;&gt;"",ISNUMBER(SEARCH($S28,$N$7))),AND($T28&lt;&gt;"",ISNUMBER(SEARCH($T28,$N$7))),AND($U28&lt;&gt;"",ISNUMBER(SEARCH($U28,$N$7)))),$O28,0)+0*N("K28"))</f>
        <v>3</v>
      </c>
      <c r="L28" s="45" t="str">
        <f>IF(COUNTA($I$17:$I$19)=0,"À saisir",IF(COUNTA($I$21:$I$23)=0,IF(J28&gt;0,"OK initial","Manque initial"),IF(K28&gt;0,IF(J28&gt;0,"OK","Corrigé"),"Manque")))&amp;LEFT("L28",0)</f>
        <v>Corrigé</v>
      </c>
      <c r="M28" s="1"/>
      <c r="N28" s="13" t="str">
        <f>IFERROR(INDEX($X$56:$X$126,MATCH($C$4,$A$56:$A$126,0)),"")</f>
        <v>Pièce de marché ou clause citée</v>
      </c>
      <c r="O28" s="118">
        <f>IFERROR(INDEX($Y$56:$Y$126,MATCH($C$4,$A$56:$A$126,0)),"")</f>
        <v>3</v>
      </c>
      <c r="P28" s="117" t="str">
        <f>IFERROR(INDEX($Z$56:$Z$126,MATCH($C$4,$A$56:$A$126,0)),"")</f>
        <v>criteres</v>
      </c>
      <c r="Q28" s="117" t="str">
        <f>IFERROR(INDEX($AA$56:$AA$126,MATCH($C$4,$A$56:$A$126,0)),"")</f>
        <v>identiques</v>
      </c>
      <c r="R28" s="117" t="str">
        <f>IFERROR(INDEX($AB$56:$AB$126,MATCH($C$4,$A$56:$A$126,0)),"")</f>
        <v>analyse</v>
      </c>
      <c r="S28" s="117" t="str">
        <f>IFERROR(INDEX($AC$56:$AC$126,MATCH($C$4,$A$56:$A$126,0)),"")</f>
        <v>ecrit</v>
      </c>
      <c r="T28" s="117" t="str">
        <f>IFERROR(INDEX($AD$56:$AD$126,MATCH($C$4,$A$56:$A$126,0)),"")</f>
        <v>verifiable</v>
      </c>
      <c r="U28" s="117" t="str">
        <f>IFERROR(INDEX($AE$56:$AE$126,MATCH($C$4,$A$56:$A$126,0)),"")</f>
        <v>documents</v>
      </c>
    </row>
    <row r="29" spans="1:21" ht="21.95" customHeight="1" x14ac:dyDescent="0.25">
      <c r="A29" s="1"/>
      <c r="B29" s="40" t="str">
        <f>$N29&amp;LEFT("B29",0)</f>
        <v>Preuve fournisseur exploitable</v>
      </c>
      <c r="C29" s="41">
        <f>$O29+0*N("C29")</f>
        <v>4</v>
      </c>
      <c r="D29" s="42">
        <f>IF(COUNTA($C$17:$C$19)=0,"",IF(OR(AND($P29&lt;&gt;"",ISNUMBER(SEARCH($P29,$N$4))),AND($Q29&lt;&gt;"",ISNUMBER(SEARCH($Q29,$N$4))),AND($R29&lt;&gt;"",ISNUMBER(SEARCH($R29,$N$4)))),$O29,0)+0*N("D29"))</f>
        <v>0</v>
      </c>
      <c r="E29" s="42">
        <f>IF(COUNTA($C$21:$C$23)=0,"",IF(OR(AND($P29&lt;&gt;"",ISNUMBER(SEARCH($P29,$N$5))),AND($Q29&lt;&gt;"",ISNUMBER(SEARCH($Q29,$N$5))),AND($R29&lt;&gt;"",ISNUMBER(SEARCH($R29,$N$5)))),$O29,0)+0*N("E29"))</f>
        <v>4</v>
      </c>
      <c r="F29" s="43" t="str">
        <f>IF(COUNTA($C$17:$C$19)=0,"À saisir",IF(COUNTA($C$21:$C$23)=0,IF(D29&gt;0,"OK initial","Manque initial"),IF(E29&gt;0,IF(D29&gt;0,"OK","Corrigé"),"Manque")))&amp;LEFT("F29",0)</f>
        <v>Corrigé</v>
      </c>
      <c r="G29" s="10"/>
      <c r="H29" s="44" t="str">
        <f>$N29&amp;LEFT("H29",0)</f>
        <v>Preuve fournisseur exploitable</v>
      </c>
      <c r="I29" s="41">
        <f>$O29+0*N("I29")</f>
        <v>4</v>
      </c>
      <c r="J29" s="42">
        <f>IF(COUNTA($I$17:$I$19)=0,"",IF(OR(AND($S29&lt;&gt;"",ISNUMBER(SEARCH($S29,$N$6))),AND($T29&lt;&gt;"",ISNUMBER(SEARCH($T29,$N$6))),AND($U29&lt;&gt;"",ISNUMBER(SEARCH($U29,$N$6)))),$O29,0)+0*N("J29"))</f>
        <v>4</v>
      </c>
      <c r="K29" s="42">
        <f>IF(COUNTA($I$21:$I$23)=0,"",IF(OR(AND($S29&lt;&gt;"",ISNUMBER(SEARCH($S29,$N$7))),AND($T29&lt;&gt;"",ISNUMBER(SEARCH($T29,$N$7))),AND($U29&lt;&gt;"",ISNUMBER(SEARCH($U29,$N$7)))),$O29,0)+0*N("K29"))</f>
        <v>4</v>
      </c>
      <c r="L29" s="45" t="str">
        <f>IF(COUNTA($I$17:$I$19)=0,"À saisir",IF(COUNTA($I$21:$I$23)=0,IF(J29&gt;0,"OK initial","Manque initial"),IF(K29&gt;0,IF(J29&gt;0,"OK","Corrigé"),"Manque")))&amp;LEFT("L29",0)</f>
        <v>OK</v>
      </c>
      <c r="M29" s="1"/>
      <c r="N29" s="13" t="str">
        <f>IFERROR(INDEX($AF$56:$AF$126,MATCH($C$4,$A$56:$A$126,0)),"")</f>
        <v>Preuve fournisseur exploitable</v>
      </c>
      <c r="O29" s="118">
        <f>IFERROR(INDEX($AG$56:$AG$126,MATCH($C$4,$A$56:$A$126,0)),"")</f>
        <v>4</v>
      </c>
      <c r="P29" s="117" t="str">
        <f>IFERROR(INDEX($AH$56:$AH$126,MATCH($C$4,$A$56:$A$126,0)),"")</f>
        <v>tracee</v>
      </c>
      <c r="Q29" s="117" t="str">
        <f>IFERROR(INDEX($AI$56:$AI$126,MATCH($C$4,$A$56:$A$126,0)),"")</f>
        <v>absence</v>
      </c>
      <c r="R29" s="117" t="str">
        <f>IFERROR(INDEX($AJ$56:$AJ$126,MATCH($C$4,$A$56:$A$126,0)),"")</f>
        <v>preference</v>
      </c>
      <c r="S29" s="117" t="str">
        <f>IFERROR(INDEX($AK$56:$AK$126,MATCH($C$4,$A$56:$A$126,0)),"")</f>
        <v>regles</v>
      </c>
      <c r="T29" s="117" t="str">
        <f>IFERROR(INDEX($AL$56:$AL$126,MATCH($C$4,$A$56:$A$126,0)),"")</f>
        <v>donnees</v>
      </c>
      <c r="U29" s="117" t="str">
        <f>IFERROR(INDEX($AM$56:$AM$126,MATCH($C$4,$A$56:$A$126,0)),"")</f>
        <v>choix</v>
      </c>
    </row>
    <row r="30" spans="1:21" ht="21.95" customHeight="1" x14ac:dyDescent="0.25">
      <c r="A30" s="1"/>
      <c r="B30" s="40" t="str">
        <f>$N30&amp;LEFT("B30",0)</f>
        <v>Lien réglementaire / CNRC</v>
      </c>
      <c r="C30" s="41">
        <f>$O30+0*N("C30")</f>
        <v>3</v>
      </c>
      <c r="D30" s="42">
        <f>IF(COUNTA($C$17:$C$19)=0,"",IF(OR(AND($P30&lt;&gt;"",ISNUMBER(SEARCH($P30,$N$4))),AND($Q30&lt;&gt;"",ISNUMBER(SEARCH($Q30,$N$4))),AND($R30&lt;&gt;"",ISNUMBER(SEARCH($R30,$N$4)))),$O30,0)+0*N("D30"))</f>
        <v>3</v>
      </c>
      <c r="E30" s="42">
        <f>IF(COUNTA($C$21:$C$23)=0,"",IF(OR(AND($P30&lt;&gt;"",ISNUMBER(SEARCH($P30,$N$5))),AND($Q30&lt;&gt;"",ISNUMBER(SEARCH($Q30,$N$5))),AND($R30&lt;&gt;"",ISNUMBER(SEARCH($R30,$N$5)))),$O30,0)+0*N("E30"))</f>
        <v>3</v>
      </c>
      <c r="F30" s="43" t="str">
        <f>IF(COUNTA($C$17:$C$19)=0,"À saisir",IF(COUNTA($C$21:$C$23)=0,IF(D30&gt;0,"OK initial","Manque initial"),IF(E30&gt;0,IF(D30&gt;0,"OK","Corrigé"),"Manque")))&amp;LEFT("F30",0)</f>
        <v>OK</v>
      </c>
      <c r="G30" s="10"/>
      <c r="H30" s="44" t="str">
        <f>$N30&amp;LEFT("H30",0)</f>
        <v>Lien réglementaire / CNRC</v>
      </c>
      <c r="I30" s="41">
        <f>$O30+0*N("I30")</f>
        <v>3</v>
      </c>
      <c r="J30" s="42">
        <f>IF(COUNTA($I$17:$I$19)=0,"",IF(OR(AND($S30&lt;&gt;"",ISNUMBER(SEARCH($S30,$N$6))),AND($T30&lt;&gt;"",ISNUMBER(SEARCH($T30,$N$6))),AND($U30&lt;&gt;"",ISNUMBER(SEARCH($U30,$N$6)))),$O30,0)+0*N("J30"))</f>
        <v>0</v>
      </c>
      <c r="K30" s="42">
        <f>IF(COUNTA($I$21:$I$23)=0,"",IF(OR(AND($S30&lt;&gt;"",ISNUMBER(SEARCH($S30,$N$7))),AND($T30&lt;&gt;"",ISNUMBER(SEARCH($T30,$N$7))),AND($U30&lt;&gt;"",ISNUMBER(SEARCH($U30,$N$7)))),$O30,0)+0*N("K30"))</f>
        <v>3</v>
      </c>
      <c r="L30" s="45" t="str">
        <f>IF(COUNTA($I$17:$I$19)=0,"À saisir",IF(COUNTA($I$21:$I$23)=0,IF(J30&gt;0,"OK initial","Manque initial"),IF(K30&gt;0,IF(J30&gt;0,"OK","Corrigé"),"Manque")))&amp;LEFT("L30",0)</f>
        <v>Corrigé</v>
      </c>
      <c r="M30" s="1"/>
      <c r="N30" s="13" t="str">
        <f>IFERROR(INDEX($AN$56:$AN$126,MATCH($C$4,$A$56:$A$126,0)),"")</f>
        <v>Lien réglementaire / CNRC</v>
      </c>
      <c r="O30" s="118">
        <f>IFERROR(INDEX($AO$56:$AO$126,MATCH($C$4,$A$56:$A$126,0)),"")</f>
        <v>3</v>
      </c>
      <c r="P30" s="117" t="str">
        <f>IFERROR(INDEX($AP$56:$AP$126,MATCH($C$4,$A$56:$A$126,0)),"")</f>
        <v>non</v>
      </c>
      <c r="Q30" s="117" t="str">
        <f>IFERROR(INDEX($AQ$56:$AQ$126,MATCH($C$4,$A$56:$A$126,0)),"")</f>
        <v>justifiee</v>
      </c>
      <c r="R30" s="117" t="str">
        <f>IFERROR(INDEX($AR$56:$AR$126,MATCH($C$4,$A$56:$A$126,0)),"")</f>
        <v>publicite</v>
      </c>
      <c r="S30" s="117" t="str">
        <f>IFERROR(INDEX($AS$56:$AS$126,MATCH($C$4,$A$56:$A$126,0)),"")</f>
        <v>ecrit</v>
      </c>
      <c r="T30" s="117" t="str">
        <f>IFERROR(INDEX($AT$56:$AT$126,MATCH($C$4,$A$56:$A$126,0)),"")</f>
        <v>verifiable</v>
      </c>
      <c r="U30" s="117" t="str">
        <f>IFERROR(INDEX($AU$56:$AU$126,MATCH($C$4,$A$56:$A$126,0)),"")</f>
        <v>documents</v>
      </c>
    </row>
    <row r="31" spans="1:21" ht="21.95" customHeight="1" x14ac:dyDescent="0.25">
      <c r="A31" s="1"/>
      <c r="B31" s="40" t="str">
        <f>$N31&amp;LEFT("B31",0)</f>
        <v>Contrôle d’exécution</v>
      </c>
      <c r="C31" s="41">
        <f>$O31+0*N("C31")</f>
        <v>3</v>
      </c>
      <c r="D31" s="42">
        <f>IF(COUNTA($C$17:$C$19)=0,"",IF(OR(AND($P31&lt;&gt;"",ISNUMBER(SEARCH($P31,$N$4))),AND($Q31&lt;&gt;"",ISNUMBER(SEARCH($Q31,$N$4))),AND($R31&lt;&gt;"",ISNUMBER(SEARCH($R31,$N$4)))),$O31,0)+0*N("D31"))</f>
        <v>3</v>
      </c>
      <c r="E31" s="42">
        <f>IF(COUNTA($C$21:$C$23)=0,"",IF(OR(AND($P31&lt;&gt;"",ISNUMBER(SEARCH($P31,$N$5))),AND($Q31&lt;&gt;"",ISNUMBER(SEARCH($Q31,$N$5))),AND($R31&lt;&gt;"",ISNUMBER(SEARCH($R31,$N$5)))),$O31,0)+0*N("E31"))</f>
        <v>3</v>
      </c>
      <c r="F31" s="43" t="str">
        <f>IF(COUNTA($C$17:$C$19)=0,"À saisir",IF(COUNTA($C$21:$C$23)=0,IF(D31&gt;0,"OK initial","Manque initial"),IF(E31&gt;0,IF(D31&gt;0,"OK","Corrigé"),"Manque")))&amp;LEFT("F31",0)</f>
        <v>OK</v>
      </c>
      <c r="G31" s="10"/>
      <c r="H31" s="44" t="str">
        <f>$N31&amp;LEFT("H31",0)</f>
        <v>Contrôle d’exécution</v>
      </c>
      <c r="I31" s="41">
        <f>$O31+0*N("I31")</f>
        <v>3</v>
      </c>
      <c r="J31" s="42">
        <f>IF(COUNTA($I$17:$I$19)=0,"",IF(OR(AND($S31&lt;&gt;"",ISNUMBER(SEARCH($S31,$N$6))),AND($T31&lt;&gt;"",ISNUMBER(SEARCH($T31,$N$6))),AND($U31&lt;&gt;"",ISNUMBER(SEARCH($U31,$N$6)))),$O31,0)+0*N("J31"))</f>
        <v>3</v>
      </c>
      <c r="K31" s="42">
        <f>IF(COUNTA($I$21:$I$23)=0,"",IF(OR(AND($S31&lt;&gt;"",ISNUMBER(SEARCH($S31,$N$7))),AND($T31&lt;&gt;"",ISNUMBER(SEARCH($T31,$N$7))),AND($U31&lt;&gt;"",ISNUMBER(SEARCH($U31,$N$7)))),$O31,0)+0*N("K31"))</f>
        <v>3</v>
      </c>
      <c r="L31" s="45" t="str">
        <f>IF(COUNTA($I$17:$I$19)=0,"À saisir",IF(COUNTA($I$21:$I$23)=0,IF(J31&gt;0,"OK initial","Manque initial"),IF(K31&gt;0,IF(J31&gt;0,"OK","Corrigé"),"Manque")))&amp;LEFT("L31",0)</f>
        <v>OK</v>
      </c>
      <c r="M31" s="1"/>
      <c r="N31" s="13" t="str">
        <f>IFERROR(INDEX($AV$56:$AV$126,MATCH($C$4,$A$56:$A$126,0)),"")</f>
        <v>Contrôle d’exécution</v>
      </c>
      <c r="O31" s="118">
        <f>IFERROR(INDEX($AW$56:$AW$126,MATCH($C$4,$A$56:$A$126,0)),"")</f>
        <v>3</v>
      </c>
      <c r="P31" s="117" t="str">
        <f>IFERROR(INDEX($AX$56:$AX$126,MATCH($C$4,$A$56:$A$126,0)),"")</f>
        <v>consultation</v>
      </c>
      <c r="Q31" s="117" t="str">
        <f>IFERROR(INDEX($AY$56:$AY$126,MATCH($C$4,$A$56:$A$126,0)),"")</f>
        <v>reglement</v>
      </c>
      <c r="R31" s="117" t="str">
        <f>IFERROR(INDEX($AZ$56:$AZ$126,MATCH($C$4,$A$56:$A$126,0)),"")</f>
        <v>criteres</v>
      </c>
      <c r="S31" s="117" t="str">
        <f>IFERROR(INDEX($BA$56:$BA$126,MATCH($C$4,$A$56:$A$126,0)),"")</f>
        <v>regles</v>
      </c>
      <c r="T31" s="117" t="str">
        <f>IFERROR(INDEX($BB$56:$BB$126,MATCH($C$4,$A$56:$A$126,0)),"")</f>
        <v>donnees</v>
      </c>
      <c r="U31" s="117" t="str">
        <f>IFERROR(INDEX($BC$56:$BC$126,MATCH($C$4,$A$56:$A$126,0)),"")</f>
        <v>choix</v>
      </c>
    </row>
    <row r="32" spans="1:21" ht="21.95" customHeight="1" x14ac:dyDescent="0.25">
      <c r="A32" s="1"/>
      <c r="B32" s="40" t="str">
        <f>$N32&amp;LEFT("B32",0)</f>
        <v>Réponse opérationnelle</v>
      </c>
      <c r="C32" s="41">
        <f>$O32+0*N("C32")</f>
        <v>3</v>
      </c>
      <c r="D32" s="42">
        <f>IF(COUNTA($C$17:$C$19)=0,"",IF(OR(AND($P32&lt;&gt;"",ISNUMBER(SEARCH($P32,$N$4))),AND($Q32&lt;&gt;"",ISNUMBER(SEARCH($Q32,$N$4))),AND($R32&lt;&gt;"",ISNUMBER(SEARCH($R32,$N$4)))),$O32,0)+0*N("D32"))</f>
        <v>3</v>
      </c>
      <c r="E32" s="42">
        <f>IF(COUNTA($C$21:$C$23)=0,"",IF(OR(AND($P32&lt;&gt;"",ISNUMBER(SEARCH($P32,$N$5))),AND($Q32&lt;&gt;"",ISNUMBER(SEARCH($Q32,$N$5))),AND($R32&lt;&gt;"",ISNUMBER(SEARCH($R32,$N$5)))),$O32,0)+0*N("E32"))</f>
        <v>3</v>
      </c>
      <c r="F32" s="43" t="str">
        <f>IF(COUNTA($C$17:$C$19)=0,"À saisir",IF(COUNTA($C$21:$C$23)=0,IF(D32&gt;0,"OK initial","Manque initial"),IF(E32&gt;0,IF(D32&gt;0,"OK","Corrigé"),"Manque")))&amp;LEFT("F32",0)</f>
        <v>OK</v>
      </c>
      <c r="G32" s="10"/>
      <c r="H32" s="44" t="str">
        <f>$N32&amp;LEFT("H32",0)</f>
        <v>Réponse opérationnelle</v>
      </c>
      <c r="I32" s="41">
        <f>$O32+0*N("I32")</f>
        <v>3</v>
      </c>
      <c r="J32" s="42">
        <f>IF(COUNTA($I$17:$I$19)=0,"",IF(OR(AND($S32&lt;&gt;"",ISNUMBER(SEARCH($S32,$N$6))),AND($T32&lt;&gt;"",ISNUMBER(SEARCH($T32,$N$6))),AND($U32&lt;&gt;"",ISNUMBER(SEARCH($U32,$N$6)))),$O32,0)+0*N("J32"))</f>
        <v>0</v>
      </c>
      <c r="K32" s="42">
        <f>IF(COUNTA($I$21:$I$23)=0,"",IF(OR(AND($S32&lt;&gt;"",ISNUMBER(SEARCH($S32,$N$7))),AND($T32&lt;&gt;"",ISNUMBER(SEARCH($T32,$N$7))),AND($U32&lt;&gt;"",ISNUMBER(SEARCH($U32,$N$7)))),$O32,0)+0*N("K32"))</f>
        <v>3</v>
      </c>
      <c r="L32" s="45" t="str">
        <f>IF(COUNTA($I$17:$I$19)=0,"À saisir",IF(COUNTA($I$21:$I$23)=0,IF(J32&gt;0,"OK initial","Manque initial"),IF(K32&gt;0,IF(J32&gt;0,"OK","Corrigé"),"Manque")))&amp;LEFT("L32",0)</f>
        <v>Corrigé</v>
      </c>
      <c r="M32" s="1"/>
      <c r="N32" s="13" t="str">
        <f>IFERROR(INDEX($BD$56:$BD$126,MATCH($C$4,$A$56:$A$126,0)),"")</f>
        <v>Réponse opérationnelle</v>
      </c>
      <c r="O32" s="118">
        <f>IFERROR(INDEX($BE$56:$BE$126,MATCH($C$4,$A$56:$A$126,0)),"")</f>
        <v>3</v>
      </c>
      <c r="P32" s="117" t="str">
        <f>IFERROR(INDEX($BF$56:$BF$126,MATCH($C$4,$A$56:$A$126,0)),"")</f>
        <v>identiques</v>
      </c>
      <c r="Q32" s="117" t="str">
        <f>IFERROR(INDEX($BG$56:$BG$126,MATCH($C$4,$A$56:$A$126,0)),"")</f>
        <v>analyse</v>
      </c>
      <c r="R32" s="117" t="str">
        <f>IFERROR(INDEX($BH$56:$BH$126,MATCH($C$4,$A$56:$A$126,0)),"")</f>
        <v>tracee</v>
      </c>
      <c r="S32" s="117" t="str">
        <f>IFERROR(INDEX($BI$56:$BI$126,MATCH($C$4,$A$56:$A$126,0)),"")</f>
        <v>ecrit</v>
      </c>
      <c r="T32" s="117" t="str">
        <f>IFERROR(INDEX($BJ$56:$BJ$126,MATCH($C$4,$A$56:$A$126,0)),"")</f>
        <v>verifiable</v>
      </c>
      <c r="U32" s="117" t="str">
        <f>IFERROR(INDEX($BK$56:$BK$126,MATCH($C$4,$A$56:$A$126,0)),"")</f>
        <v>documents</v>
      </c>
    </row>
    <row r="33" spans="1:21" ht="18" customHeight="1" x14ac:dyDescent="0.25">
      <c r="A33" s="1"/>
      <c r="B33" s="77" t="s">
        <v>82</v>
      </c>
      <c r="C33" s="128">
        <f>SUM($C$27:$C$32)</f>
        <v>20</v>
      </c>
      <c r="D33" s="133">
        <f>IF(COUNTA($C$17:$C$19)=0,"",SUM($D$27:$D$32))</f>
        <v>16</v>
      </c>
      <c r="E33" s="133" t="str">
        <f>""</f>
        <v/>
      </c>
      <c r="F33" s="132" t="str">
        <f>IF($D$33="","À saisir",IF($D$33&gt;=16,"Acquis",IF($D$33&gt;=10,"Partiel","À retravailler")))</f>
        <v>Acquis</v>
      </c>
      <c r="G33" s="54"/>
      <c r="H33" s="79" t="s">
        <v>83</v>
      </c>
      <c r="I33" s="80">
        <f>SUM($I$27:$I$32)</f>
        <v>20</v>
      </c>
      <c r="J33" s="130">
        <f>IF(COUNTA($I$17:$I$19)=0,"",SUM($J$27:$J$32))</f>
        <v>11</v>
      </c>
      <c r="K33" s="130" t="str">
        <f>""</f>
        <v/>
      </c>
      <c r="L33" s="131" t="str">
        <f>IF($J$33="","À saisir",IF($J$33&gt;=16,"Acquis",IF($J$33&gt;=10,"Partiel","À retravailler")))</f>
        <v>Partiel</v>
      </c>
      <c r="M33" s="10"/>
      <c r="N33" s="1"/>
      <c r="O33" s="1"/>
      <c r="P33" s="1"/>
      <c r="Q33" s="1"/>
      <c r="R33" s="1"/>
      <c r="S33" s="1"/>
      <c r="T33" s="1"/>
      <c r="U33" s="1"/>
    </row>
    <row r="34" spans="1:21" ht="18" customHeight="1" x14ac:dyDescent="0.25">
      <c r="A34" s="1"/>
      <c r="B34" s="77" t="s">
        <v>84</v>
      </c>
      <c r="C34" s="78">
        <f>SUM($C$27:$C$32)</f>
        <v>20</v>
      </c>
      <c r="D34" s="133" t="str">
        <f>""</f>
        <v/>
      </c>
      <c r="E34" s="133">
        <f>IF(COUNTA($C$21:$C$23)=0,"",SUM($E$27:$E$32))</f>
        <v>20</v>
      </c>
      <c r="F34" s="132" t="str">
        <f>IF($E$34="","Correction B non saisie",IF($E$34&gt;$D$33,"Progression",IF($E$34=$D$33,"Stable","Baisse à vérifier")))</f>
        <v>Progression</v>
      </c>
      <c r="G34" s="54"/>
      <c r="H34" s="79" t="s">
        <v>85</v>
      </c>
      <c r="I34" s="129">
        <f>SUM($I$27:$I$32)</f>
        <v>20</v>
      </c>
      <c r="J34" s="130" t="str">
        <f>""</f>
        <v/>
      </c>
      <c r="K34" s="130">
        <f>IF(COUNTA($I$21:$I$23)=0,"",SUM($K$27:$K$32))</f>
        <v>20</v>
      </c>
      <c r="L34" s="131" t="str">
        <f>IF($K$34="","Correction B non saisie",IF($K$34&gt;$J$33,"Progression",IF($K$34=$J$33,"Stable","Baisse à vérifier")))</f>
        <v>Progression</v>
      </c>
      <c r="M34" s="10"/>
      <c r="N34" s="1"/>
      <c r="O34" s="1"/>
      <c r="P34" s="1"/>
      <c r="Q34" s="1"/>
      <c r="R34" s="1"/>
      <c r="S34" s="1"/>
      <c r="T34" s="1"/>
      <c r="U34" s="1"/>
    </row>
    <row r="35" spans="1:21" ht="18" customHeight="1" x14ac:dyDescent="0.25">
      <c r="A35" s="1"/>
      <c r="B35" s="77" t="s">
        <v>86</v>
      </c>
      <c r="C35" s="78" t="str">
        <f>""</f>
        <v/>
      </c>
      <c r="D35" s="133" t="str">
        <f>""</f>
        <v/>
      </c>
      <c r="E35" s="133">
        <f>IF(OR($D$33="",$E$34=""),"",$E$34-$D$33)</f>
        <v>4</v>
      </c>
      <c r="F35" s="132" t="str">
        <f>IF($E$35="","",IF($E$35&gt;0,"Gain +"&amp;TEXT($E$35,"0"),IF($E$35=0,"Aucun gain","Baisse à vérifier")))</f>
        <v>Gain +4</v>
      </c>
      <c r="G35" s="54"/>
      <c r="H35" s="79" t="s">
        <v>87</v>
      </c>
      <c r="I35" s="80" t="str">
        <f>""</f>
        <v/>
      </c>
      <c r="J35" s="130" t="str">
        <f>""</f>
        <v/>
      </c>
      <c r="K35" s="130">
        <f>IF(OR($J$33="",$K$34=""),"",$K$34-$J$33)</f>
        <v>9</v>
      </c>
      <c r="L35" s="131" t="str">
        <f>IF($K$35="","",IF($K$35&gt;0,"Gain +"&amp;TEXT($K$35,"0"),IF($K$35=0,"Aucun gain","Baisse à vérifier")))</f>
        <v>Gain +9</v>
      </c>
      <c r="M35" s="10"/>
      <c r="N35" s="1"/>
      <c r="O35" s="1"/>
      <c r="P35" s="1"/>
      <c r="Q35" s="1"/>
      <c r="R35" s="1"/>
      <c r="S35" s="1"/>
      <c r="T35" s="1"/>
      <c r="U35" s="1"/>
    </row>
    <row r="36" spans="1:21" ht="18" customHeight="1" x14ac:dyDescent="0.25">
      <c r="A36" s="1"/>
      <c r="B36" s="46"/>
      <c r="C36" s="46"/>
      <c r="D36" s="54"/>
      <c r="E36" s="54"/>
      <c r="F36" s="54"/>
      <c r="G36" s="54"/>
      <c r="H36" s="46"/>
      <c r="I36" s="46"/>
      <c r="J36" s="54"/>
      <c r="K36" s="54"/>
      <c r="L36" s="54"/>
      <c r="M36" s="10"/>
      <c r="N36" s="1"/>
      <c r="O36" s="1"/>
      <c r="P36" s="1"/>
      <c r="Q36" s="1"/>
      <c r="R36" s="1"/>
      <c r="S36" s="1"/>
      <c r="T36" s="1"/>
      <c r="U36" s="1"/>
    </row>
    <row r="37" spans="1:21" ht="33.950000000000003" customHeight="1" x14ac:dyDescent="0.25">
      <c r="A37" s="1"/>
      <c r="B37" s="81" t="s">
        <v>88</v>
      </c>
      <c r="C37" s="192" t="str">
        <f>IFERROR(INDEX($L$56:$L$126,MATCH($C$4,$A$56:$A$126,0)),"")</f>
        <v>Si la réponse reste générale, demander quelle pièce exacte permet de vérifier l'exécution du marché.</v>
      </c>
      <c r="D37" s="192"/>
      <c r="E37" s="192"/>
      <c r="F37" s="192"/>
      <c r="G37" s="65"/>
      <c r="H37" s="82" t="s">
        <v>89</v>
      </c>
      <c r="I37" s="192" t="str">
        <f>IFERROR(INDEX($M$56:$M$126,MATCH($C$4,$A$56:$A$126,0)),"")</f>
        <v>Si la réponse est trop vague, faire préciser le document à regarder : facture, bon de livraison, BPU ou certificat.</v>
      </c>
      <c r="J37" s="198"/>
      <c r="K37" s="198"/>
      <c r="L37" s="198"/>
      <c r="M37" s="38"/>
      <c r="N37" s="1"/>
      <c r="O37" s="1"/>
      <c r="P37" s="1"/>
      <c r="Q37" s="1"/>
      <c r="R37" s="1"/>
      <c r="S37" s="1"/>
      <c r="T37" s="1"/>
      <c r="U37" s="1"/>
    </row>
    <row r="38" spans="1:21" ht="18" customHeight="1" x14ac:dyDescent="0.25">
      <c r="A38" s="1"/>
      <c r="B38" s="54"/>
      <c r="C38" s="54"/>
      <c r="D38" s="54"/>
      <c r="E38" s="54"/>
      <c r="F38" s="54"/>
      <c r="G38" s="54"/>
      <c r="H38" s="54"/>
      <c r="I38" s="54"/>
      <c r="J38" s="54"/>
      <c r="K38" s="54"/>
      <c r="L38" s="54"/>
      <c r="M38" s="10"/>
      <c r="N38" s="1"/>
      <c r="O38" s="1"/>
      <c r="P38" s="1"/>
      <c r="Q38" s="1"/>
      <c r="R38" s="1"/>
      <c r="S38" s="1"/>
      <c r="T38" s="1"/>
      <c r="U38" s="1"/>
    </row>
    <row r="39" spans="1:21" ht="18" customHeight="1" x14ac:dyDescent="0.25">
      <c r="A39" s="1"/>
      <c r="B39" s="54"/>
      <c r="C39" s="54"/>
      <c r="D39" s="54"/>
      <c r="E39" s="54"/>
      <c r="F39" s="54"/>
      <c r="G39" s="54"/>
      <c r="H39" s="54"/>
      <c r="I39" s="54"/>
      <c r="J39" s="54"/>
      <c r="K39" s="54"/>
      <c r="L39" s="54"/>
      <c r="M39" s="10"/>
      <c r="N39" s="1"/>
      <c r="O39" s="1"/>
      <c r="P39" s="1"/>
      <c r="Q39" s="1"/>
      <c r="R39" s="1"/>
      <c r="S39" s="1"/>
      <c r="T39" s="1"/>
      <c r="U39" s="1"/>
    </row>
    <row r="40" spans="1:21" ht="33.950000000000003" customHeight="1" x14ac:dyDescent="0.25">
      <c r="A40" s="1"/>
      <c r="B40" s="81" t="s">
        <v>90</v>
      </c>
      <c r="C40" s="134" t="str">
        <f>IFERROR(INDEX($N$56:$N$126,MATCH($C$4,$A$56:$A$126,0)),"")</f>
        <v>BESOIN | DCE | CLAUSE | PREUVE | FACTURE | SUIVI</v>
      </c>
      <c r="D40" s="135"/>
      <c r="E40" s="135"/>
      <c r="F40" s="135"/>
      <c r="G40" s="65"/>
      <c r="H40" s="82" t="s">
        <v>91</v>
      </c>
      <c r="I40" s="201" t="str">
        <f>IFERROR(INDEX($O$56:$O$126,MATCH($C$4,$A$56:$A$126,0)),"")</f>
        <v>Je vérifie le document, la preuve et la livraison.</v>
      </c>
      <c r="J40" s="202"/>
      <c r="K40" s="202"/>
      <c r="L40" s="202"/>
      <c r="M40" s="38"/>
      <c r="N40" s="1"/>
      <c r="O40" s="1"/>
      <c r="P40" s="1"/>
      <c r="Q40" s="1"/>
      <c r="R40" s="1"/>
      <c r="S40" s="1"/>
      <c r="T40" s="1"/>
      <c r="U40" s="1"/>
    </row>
    <row r="41" spans="1:21" ht="18" customHeight="1" x14ac:dyDescent="0.25">
      <c r="A41" s="1"/>
      <c r="B41" s="10"/>
      <c r="C41" s="10"/>
      <c r="D41" s="10"/>
      <c r="E41" s="10"/>
      <c r="F41" s="10"/>
      <c r="G41" s="10"/>
      <c r="H41" s="10"/>
      <c r="I41" s="10"/>
      <c r="J41" s="10"/>
      <c r="K41" s="10"/>
      <c r="L41" s="10"/>
      <c r="M41" s="10"/>
      <c r="N41" s="1"/>
      <c r="O41" s="1"/>
      <c r="P41" s="1"/>
      <c r="Q41" s="1"/>
      <c r="R41" s="1"/>
      <c r="S41" s="1"/>
      <c r="T41" s="1"/>
      <c r="U41" s="1"/>
    </row>
    <row r="42" spans="1:21" ht="18" customHeight="1" x14ac:dyDescent="0.25">
      <c r="A42" s="1"/>
      <c r="B42" s="195" t="s">
        <v>92</v>
      </c>
      <c r="C42" s="125" t="s">
        <v>93</v>
      </c>
      <c r="D42" s="124"/>
      <c r="E42" s="126"/>
      <c r="F42" s="15"/>
      <c r="G42" s="15"/>
      <c r="H42" s="15"/>
      <c r="I42" s="15"/>
      <c r="J42" s="10"/>
      <c r="K42" s="10"/>
      <c r="L42" s="10"/>
      <c r="M42" s="10"/>
      <c r="N42" s="1"/>
      <c r="O42" s="1"/>
      <c r="P42" s="1"/>
      <c r="Q42" s="1"/>
      <c r="R42" s="1"/>
      <c r="S42" s="1"/>
      <c r="T42" s="1"/>
      <c r="U42" s="1"/>
    </row>
    <row r="43" spans="1:21" ht="57.75" customHeight="1" x14ac:dyDescent="0.25">
      <c r="A43" s="1"/>
      <c r="B43" s="196"/>
      <c r="C43" s="125" t="s">
        <v>94</v>
      </c>
      <c r="D43" s="124"/>
      <c r="E43" s="127"/>
      <c r="F43" s="16"/>
      <c r="G43" s="16"/>
      <c r="H43" s="16"/>
      <c r="I43" s="16"/>
      <c r="J43" s="17"/>
      <c r="K43" s="17"/>
      <c r="L43" s="17"/>
      <c r="M43" s="17"/>
      <c r="N43" s="1"/>
      <c r="O43" s="1"/>
      <c r="P43" s="1"/>
      <c r="Q43" s="1"/>
      <c r="R43" s="1"/>
      <c r="S43" s="1"/>
      <c r="T43" s="1"/>
      <c r="U43" s="1"/>
    </row>
    <row r="44" spans="1:21" ht="33.950000000000003" customHeight="1" x14ac:dyDescent="0.25">
      <c r="A44" s="1"/>
      <c r="B44" s="196"/>
      <c r="C44" s="125" t="s">
        <v>95</v>
      </c>
      <c r="D44" s="124"/>
      <c r="E44" s="127"/>
      <c r="F44" s="16"/>
      <c r="G44" s="16"/>
      <c r="H44" s="16"/>
      <c r="I44" s="16"/>
      <c r="J44" s="17"/>
      <c r="K44" s="17"/>
      <c r="L44" s="17"/>
      <c r="M44" s="17"/>
      <c r="N44" s="1"/>
      <c r="O44" s="1"/>
      <c r="P44" s="1"/>
      <c r="Q44" s="1"/>
      <c r="R44" s="1"/>
      <c r="S44" s="1"/>
      <c r="T44" s="1"/>
      <c r="U44" s="1"/>
    </row>
    <row r="45" spans="1:21" ht="33.950000000000003" customHeight="1" x14ac:dyDescent="0.25">
      <c r="A45" s="1"/>
      <c r="B45" s="18" t="s">
        <v>96</v>
      </c>
      <c r="C45" s="14" t="s">
        <v>97</v>
      </c>
      <c r="D45" s="19"/>
      <c r="E45" s="16"/>
      <c r="F45" s="16"/>
      <c r="G45" s="16"/>
      <c r="H45" s="16"/>
      <c r="I45" s="16"/>
      <c r="J45" s="17"/>
      <c r="K45" s="17"/>
      <c r="L45" s="17"/>
      <c r="M45" s="17"/>
      <c r="N45" s="1"/>
      <c r="O45" s="1"/>
      <c r="P45" s="1"/>
      <c r="Q45" s="1"/>
      <c r="R45" s="1"/>
      <c r="S45" s="1"/>
      <c r="T45" s="1"/>
      <c r="U45" s="1"/>
    </row>
    <row r="46" spans="1:21" ht="33.950000000000003" customHeight="1" x14ac:dyDescent="0.25">
      <c r="A46" s="1"/>
      <c r="B46" s="18" t="s">
        <v>98</v>
      </c>
      <c r="C46" s="14" t="s">
        <v>99</v>
      </c>
      <c r="D46" s="19"/>
      <c r="E46" s="16"/>
      <c r="F46" s="16"/>
      <c r="G46" s="16"/>
      <c r="H46" s="16"/>
      <c r="I46" s="16"/>
      <c r="J46" s="17"/>
      <c r="K46" s="17"/>
      <c r="L46" s="17"/>
      <c r="M46" s="17"/>
      <c r="N46" s="1"/>
      <c r="O46" s="1"/>
      <c r="P46" s="1"/>
      <c r="Q46" s="1"/>
      <c r="R46" s="1"/>
      <c r="S46" s="1"/>
      <c r="T46" s="1"/>
      <c r="U46" s="1"/>
    </row>
    <row r="47" spans="1:21" ht="18.75" customHeight="1" x14ac:dyDescent="0.25">
      <c r="B47" s="18" t="s">
        <v>100</v>
      </c>
      <c r="C47" s="14" t="s">
        <v>101</v>
      </c>
      <c r="D47" s="19"/>
      <c r="E47" s="19"/>
      <c r="F47" s="19"/>
      <c r="G47" s="19"/>
      <c r="H47" s="19"/>
      <c r="I47" s="19"/>
      <c r="J47" s="20"/>
      <c r="K47" s="20"/>
      <c r="L47" s="20"/>
      <c r="M47" s="20"/>
    </row>
    <row r="48" spans="1:21" x14ac:dyDescent="0.25">
      <c r="B48" s="20"/>
      <c r="C48" s="20"/>
      <c r="D48" s="20"/>
      <c r="E48" s="20"/>
      <c r="F48" s="20"/>
      <c r="G48" s="20"/>
      <c r="H48" s="20"/>
      <c r="I48" s="20"/>
      <c r="J48" s="20"/>
      <c r="K48" s="20"/>
      <c r="L48" s="20"/>
      <c r="M48" s="20"/>
    </row>
    <row r="49" spans="1:70" x14ac:dyDescent="0.25">
      <c r="B49" s="20"/>
      <c r="C49" s="20"/>
      <c r="D49" s="20"/>
      <c r="E49" s="20"/>
      <c r="F49" s="20"/>
      <c r="G49" s="20"/>
      <c r="H49" s="20"/>
      <c r="I49" s="20"/>
      <c r="J49" s="20"/>
      <c r="K49" s="20"/>
      <c r="L49" s="20"/>
      <c r="M49" s="20"/>
    </row>
    <row r="50" spans="1:70" x14ac:dyDescent="0.25">
      <c r="B50" s="20"/>
      <c r="C50" s="20"/>
      <c r="D50" s="20"/>
      <c r="E50" s="20"/>
      <c r="F50" s="20"/>
      <c r="G50" s="20"/>
      <c r="H50" s="20"/>
      <c r="I50" s="20"/>
      <c r="J50" s="20"/>
      <c r="K50" s="20"/>
      <c r="L50" s="20"/>
      <c r="M50" s="20"/>
    </row>
    <row r="51" spans="1:70" x14ac:dyDescent="0.25">
      <c r="B51" s="20"/>
      <c r="C51" s="20"/>
      <c r="D51" s="20"/>
      <c r="E51" s="20"/>
      <c r="F51" s="20"/>
      <c r="G51" s="20"/>
      <c r="H51" s="20"/>
      <c r="I51" s="20"/>
      <c r="J51" s="20"/>
      <c r="K51" s="20"/>
      <c r="L51" s="20"/>
      <c r="M51" s="20"/>
    </row>
    <row r="52" spans="1:70" x14ac:dyDescent="0.25">
      <c r="B52" s="20"/>
      <c r="C52" s="20"/>
      <c r="D52" s="20"/>
      <c r="E52" s="20"/>
      <c r="F52" s="20"/>
      <c r="G52" s="20"/>
      <c r="H52" s="20"/>
      <c r="I52" s="20"/>
      <c r="J52" s="20"/>
      <c r="K52" s="20"/>
      <c r="L52" s="20"/>
      <c r="M52" s="20"/>
    </row>
    <row r="53" spans="1:70" x14ac:dyDescent="0.25">
      <c r="B53" s="20"/>
      <c r="C53" s="20"/>
      <c r="D53" s="20"/>
      <c r="E53" s="20"/>
      <c r="F53" s="20"/>
      <c r="G53" s="20"/>
      <c r="H53" s="20"/>
      <c r="I53" s="20"/>
      <c r="J53" s="20"/>
      <c r="K53" s="20"/>
      <c r="L53" s="20"/>
      <c r="M53" s="20"/>
    </row>
    <row r="54" spans="1:70" x14ac:dyDescent="0.25">
      <c r="B54" s="20"/>
      <c r="C54" s="20"/>
      <c r="D54" s="20"/>
      <c r="E54" s="20"/>
      <c r="F54" s="20"/>
      <c r="G54" s="20"/>
      <c r="H54" s="20"/>
      <c r="I54" s="20"/>
      <c r="J54" s="20"/>
      <c r="K54" s="20"/>
      <c r="L54" s="20"/>
      <c r="M54" s="20"/>
    </row>
    <row r="55" spans="1:70" ht="45" customHeight="1" x14ac:dyDescent="0.25">
      <c r="A55" s="100" t="s">
        <v>102</v>
      </c>
      <c r="B55" s="100" t="s">
        <v>103</v>
      </c>
      <c r="C55" s="100" t="s">
        <v>43</v>
      </c>
      <c r="D55" s="100" t="s">
        <v>104</v>
      </c>
      <c r="E55" s="100" t="s">
        <v>105</v>
      </c>
      <c r="F55" s="100" t="s">
        <v>106</v>
      </c>
      <c r="G55" s="100" t="s">
        <v>107</v>
      </c>
      <c r="H55" s="100" t="s">
        <v>108</v>
      </c>
      <c r="I55" s="100" t="s">
        <v>109</v>
      </c>
      <c r="J55" s="100" t="s">
        <v>110</v>
      </c>
      <c r="K55" s="100" t="s">
        <v>111</v>
      </c>
      <c r="L55" s="100" t="s">
        <v>112</v>
      </c>
      <c r="M55" s="100" t="s">
        <v>113</v>
      </c>
      <c r="N55" s="100" t="s">
        <v>114</v>
      </c>
      <c r="O55" s="100" t="s">
        <v>115</v>
      </c>
      <c r="P55" s="100" t="s">
        <v>116</v>
      </c>
      <c r="Q55" s="100" t="s">
        <v>117</v>
      </c>
      <c r="R55" s="100" t="s">
        <v>118</v>
      </c>
      <c r="S55" s="100" t="s">
        <v>119</v>
      </c>
      <c r="T55" s="100" t="s">
        <v>120</v>
      </c>
      <c r="U55" s="100" t="s">
        <v>121</v>
      </c>
      <c r="V55" s="100" t="s">
        <v>122</v>
      </c>
      <c r="W55" s="100" t="s">
        <v>123</v>
      </c>
      <c r="X55" s="100" t="s">
        <v>124</v>
      </c>
      <c r="Y55" s="100" t="s">
        <v>125</v>
      </c>
      <c r="Z55" s="100" t="s">
        <v>126</v>
      </c>
      <c r="AA55" s="100" t="s">
        <v>127</v>
      </c>
      <c r="AB55" s="100" t="s">
        <v>128</v>
      </c>
      <c r="AC55" s="100" t="s">
        <v>129</v>
      </c>
      <c r="AD55" s="100" t="s">
        <v>130</v>
      </c>
      <c r="AE55" s="100" t="s">
        <v>131</v>
      </c>
      <c r="AF55" s="100" t="s">
        <v>132</v>
      </c>
      <c r="AG55" s="100" t="s">
        <v>133</v>
      </c>
      <c r="AH55" s="100" t="s">
        <v>134</v>
      </c>
      <c r="AI55" s="100" t="s">
        <v>135</v>
      </c>
      <c r="AJ55" s="100" t="s">
        <v>136</v>
      </c>
      <c r="AK55" s="100" t="s">
        <v>137</v>
      </c>
      <c r="AL55" s="100" t="s">
        <v>138</v>
      </c>
      <c r="AM55" s="100" t="s">
        <v>139</v>
      </c>
      <c r="AN55" s="100" t="s">
        <v>140</v>
      </c>
      <c r="AO55" s="100" t="s">
        <v>141</v>
      </c>
      <c r="AP55" s="100" t="s">
        <v>142</v>
      </c>
      <c r="AQ55" s="100" t="s">
        <v>143</v>
      </c>
      <c r="AR55" s="100" t="s">
        <v>144</v>
      </c>
      <c r="AS55" s="100" t="s">
        <v>145</v>
      </c>
      <c r="AT55" s="100" t="s">
        <v>146</v>
      </c>
      <c r="AU55" s="100" t="s">
        <v>147</v>
      </c>
      <c r="AV55" s="100" t="s">
        <v>148</v>
      </c>
      <c r="AW55" s="100" t="s">
        <v>149</v>
      </c>
      <c r="AX55" s="100" t="s">
        <v>150</v>
      </c>
      <c r="AY55" s="100" t="s">
        <v>151</v>
      </c>
      <c r="AZ55" s="100" t="s">
        <v>152</v>
      </c>
      <c r="BA55" s="100" t="s">
        <v>153</v>
      </c>
      <c r="BB55" s="100" t="s">
        <v>154</v>
      </c>
      <c r="BC55" s="100" t="s">
        <v>155</v>
      </c>
      <c r="BD55" s="100" t="s">
        <v>156</v>
      </c>
      <c r="BE55" s="100" t="s">
        <v>157</v>
      </c>
      <c r="BF55" s="100" t="s">
        <v>158</v>
      </c>
      <c r="BG55" s="100" t="s">
        <v>159</v>
      </c>
      <c r="BH55" s="100" t="s">
        <v>160</v>
      </c>
      <c r="BI55" s="100" t="s">
        <v>161</v>
      </c>
      <c r="BJ55" s="100" t="s">
        <v>162</v>
      </c>
      <c r="BK55" s="100" t="s">
        <v>163</v>
      </c>
      <c r="BL55" s="100" t="s">
        <v>164</v>
      </c>
      <c r="BM55" s="100" t="s">
        <v>165</v>
      </c>
      <c r="BN55" s="100" t="s">
        <v>166</v>
      </c>
      <c r="BO55" s="100" t="s">
        <v>167</v>
      </c>
      <c r="BP55" s="100" t="s">
        <v>168</v>
      </c>
      <c r="BQ55" s="100" t="s">
        <v>169</v>
      </c>
      <c r="BR55" s="100" t="s">
        <v>170</v>
      </c>
    </row>
    <row r="56" spans="1:70" ht="21" customHeight="1" x14ac:dyDescent="0.25">
      <c r="A56" s="138">
        <v>1</v>
      </c>
      <c r="B56" s="138" t="s">
        <v>171</v>
      </c>
      <c r="C56" s="138" t="s">
        <v>172</v>
      </c>
      <c r="D56" s="138" t="s">
        <v>173</v>
      </c>
      <c r="E56" s="138" t="s">
        <v>174</v>
      </c>
      <c r="F56" s="138" t="s">
        <v>175</v>
      </c>
      <c r="G56" s="138" t="s">
        <v>176</v>
      </c>
      <c r="H56" s="138" t="s">
        <v>177</v>
      </c>
      <c r="I56" s="138" t="s">
        <v>178</v>
      </c>
      <c r="J56" s="138" t="s">
        <v>179</v>
      </c>
      <c r="K56" s="138" t="s">
        <v>180</v>
      </c>
      <c r="L56" s="138" t="s">
        <v>181</v>
      </c>
      <c r="M56" s="138" t="s">
        <v>182</v>
      </c>
      <c r="N56" s="138" t="s">
        <v>183</v>
      </c>
      <c r="O56" s="138" t="s">
        <v>184</v>
      </c>
      <c r="P56" s="138" t="s">
        <v>185</v>
      </c>
      <c r="Q56" s="138">
        <v>4</v>
      </c>
      <c r="R56" s="138" t="s">
        <v>186</v>
      </c>
      <c r="S56" s="138" t="s">
        <v>187</v>
      </c>
      <c r="T56" s="138" t="s">
        <v>188</v>
      </c>
      <c r="U56" s="138" t="s">
        <v>189</v>
      </c>
      <c r="V56" s="138" t="s">
        <v>190</v>
      </c>
      <c r="W56" s="138" t="s">
        <v>191</v>
      </c>
      <c r="X56" s="138" t="s">
        <v>192</v>
      </c>
      <c r="Y56" s="138">
        <v>3</v>
      </c>
      <c r="Z56" s="138" t="s">
        <v>193</v>
      </c>
      <c r="AA56" s="138" t="s">
        <v>194</v>
      </c>
      <c r="AB56" s="138" t="s">
        <v>195</v>
      </c>
      <c r="AC56" s="138" t="s">
        <v>196</v>
      </c>
      <c r="AD56" s="138" t="s">
        <v>197</v>
      </c>
      <c r="AE56" s="138" t="s">
        <v>198</v>
      </c>
      <c r="AF56" s="138" t="s">
        <v>199</v>
      </c>
      <c r="AG56" s="138">
        <v>4</v>
      </c>
      <c r="AH56" s="138" t="s">
        <v>200</v>
      </c>
      <c r="AI56" s="138" t="s">
        <v>201</v>
      </c>
      <c r="AJ56" s="138" t="s">
        <v>202</v>
      </c>
      <c r="AK56" s="138" t="s">
        <v>189</v>
      </c>
      <c r="AL56" s="138" t="s">
        <v>190</v>
      </c>
      <c r="AM56" s="138" t="s">
        <v>191</v>
      </c>
      <c r="AN56" s="138" t="s">
        <v>203</v>
      </c>
      <c r="AO56" s="138">
        <v>3</v>
      </c>
      <c r="AP56" s="138" t="s">
        <v>204</v>
      </c>
      <c r="AQ56" s="138" t="s">
        <v>205</v>
      </c>
      <c r="AR56" s="138" t="s">
        <v>186</v>
      </c>
      <c r="AS56" s="138" t="s">
        <v>196</v>
      </c>
      <c r="AT56" s="138" t="s">
        <v>197</v>
      </c>
      <c r="AU56" s="138" t="s">
        <v>198</v>
      </c>
      <c r="AV56" s="138" t="s">
        <v>206</v>
      </c>
      <c r="AW56" s="138">
        <v>3</v>
      </c>
      <c r="AX56" s="138" t="s">
        <v>187</v>
      </c>
      <c r="AY56" s="138" t="s">
        <v>188</v>
      </c>
      <c r="AZ56" s="138" t="s">
        <v>193</v>
      </c>
      <c r="BA56" s="138" t="s">
        <v>189</v>
      </c>
      <c r="BB56" s="138" t="s">
        <v>190</v>
      </c>
      <c r="BC56" s="138" t="s">
        <v>191</v>
      </c>
      <c r="BD56" s="138" t="s">
        <v>207</v>
      </c>
      <c r="BE56" s="138">
        <v>3</v>
      </c>
      <c r="BF56" s="138" t="s">
        <v>194</v>
      </c>
      <c r="BG56" s="138" t="s">
        <v>195</v>
      </c>
      <c r="BH56" s="138" t="s">
        <v>200</v>
      </c>
      <c r="BI56" s="138" t="s">
        <v>196</v>
      </c>
      <c r="BJ56" s="138" t="s">
        <v>197</v>
      </c>
      <c r="BK56" s="138" t="s">
        <v>198</v>
      </c>
      <c r="BL56" s="25" t="s">
        <v>208</v>
      </c>
      <c r="BM56" s="25" t="s">
        <v>209</v>
      </c>
      <c r="BN56" s="25" t="s">
        <v>210</v>
      </c>
      <c r="BO56" s="25" t="s">
        <v>171</v>
      </c>
      <c r="BP56" s="25" t="s">
        <v>211</v>
      </c>
      <c r="BQ56" s="25" t="s">
        <v>212</v>
      </c>
      <c r="BR56" s="25" t="s">
        <v>213</v>
      </c>
    </row>
    <row r="57" spans="1:70" ht="21" customHeight="1" x14ac:dyDescent="0.25">
      <c r="A57" s="138">
        <v>2</v>
      </c>
      <c r="B57" s="138" t="s">
        <v>214</v>
      </c>
      <c r="C57" s="138" t="s">
        <v>215</v>
      </c>
      <c r="D57" s="138" t="s">
        <v>216</v>
      </c>
      <c r="E57" s="138" t="s">
        <v>217</v>
      </c>
      <c r="F57" s="138" t="s">
        <v>218</v>
      </c>
      <c r="G57" s="138" t="s">
        <v>219</v>
      </c>
      <c r="H57" s="138" t="s">
        <v>177</v>
      </c>
      <c r="I57" s="138" t="s">
        <v>178</v>
      </c>
      <c r="J57" s="138" t="s">
        <v>220</v>
      </c>
      <c r="K57" s="138" t="s">
        <v>221</v>
      </c>
      <c r="L57" s="138" t="s">
        <v>181</v>
      </c>
      <c r="M57" s="138" t="s">
        <v>182</v>
      </c>
      <c r="N57" s="138" t="s">
        <v>183</v>
      </c>
      <c r="O57" s="138" t="s">
        <v>184</v>
      </c>
      <c r="P57" s="138" t="s">
        <v>222</v>
      </c>
      <c r="Q57" s="138">
        <v>4</v>
      </c>
      <c r="R57" s="138" t="s">
        <v>223</v>
      </c>
      <c r="S57" s="138" t="s">
        <v>224</v>
      </c>
      <c r="T57" s="138" t="s">
        <v>225</v>
      </c>
      <c r="U57" s="138" t="s">
        <v>226</v>
      </c>
      <c r="V57" s="138" t="s">
        <v>227</v>
      </c>
      <c r="W57" s="138" t="s">
        <v>228</v>
      </c>
      <c r="X57" s="138" t="s">
        <v>192</v>
      </c>
      <c r="Y57" s="138">
        <v>3</v>
      </c>
      <c r="Z57" s="138" t="s">
        <v>229</v>
      </c>
      <c r="AA57" s="138" t="s">
        <v>230</v>
      </c>
      <c r="AB57" s="138" t="s">
        <v>228</v>
      </c>
      <c r="AC57" s="138" t="s">
        <v>231</v>
      </c>
      <c r="AD57" s="138" t="s">
        <v>232</v>
      </c>
      <c r="AE57" s="138" t="s">
        <v>233</v>
      </c>
      <c r="AF57" s="138" t="s">
        <v>199</v>
      </c>
      <c r="AG57" s="138">
        <v>4</v>
      </c>
      <c r="AH57" s="138" t="s">
        <v>234</v>
      </c>
      <c r="AI57" s="138" t="s">
        <v>235</v>
      </c>
      <c r="AJ57" s="138" t="s">
        <v>236</v>
      </c>
      <c r="AK57" s="138" t="s">
        <v>226</v>
      </c>
      <c r="AL57" s="138" t="s">
        <v>227</v>
      </c>
      <c r="AM57" s="138" t="s">
        <v>228</v>
      </c>
      <c r="AN57" s="138" t="s">
        <v>203</v>
      </c>
      <c r="AO57" s="138">
        <v>3</v>
      </c>
      <c r="AP57" s="138" t="s">
        <v>237</v>
      </c>
      <c r="AQ57" s="138" t="s">
        <v>238</v>
      </c>
      <c r="AR57" s="138" t="s">
        <v>223</v>
      </c>
      <c r="AS57" s="138" t="s">
        <v>231</v>
      </c>
      <c r="AT57" s="138" t="s">
        <v>232</v>
      </c>
      <c r="AU57" s="138" t="s">
        <v>233</v>
      </c>
      <c r="AV57" s="138" t="s">
        <v>206</v>
      </c>
      <c r="AW57" s="138">
        <v>3</v>
      </c>
      <c r="AX57" s="138" t="s">
        <v>224</v>
      </c>
      <c r="AY57" s="138" t="s">
        <v>225</v>
      </c>
      <c r="AZ57" s="138" t="s">
        <v>229</v>
      </c>
      <c r="BA57" s="138" t="s">
        <v>226</v>
      </c>
      <c r="BB57" s="138" t="s">
        <v>227</v>
      </c>
      <c r="BC57" s="138" t="s">
        <v>228</v>
      </c>
      <c r="BD57" s="138" t="s">
        <v>207</v>
      </c>
      <c r="BE57" s="138">
        <v>3</v>
      </c>
      <c r="BF57" s="138" t="s">
        <v>230</v>
      </c>
      <c r="BG57" s="138" t="s">
        <v>228</v>
      </c>
      <c r="BH57" s="138" t="s">
        <v>234</v>
      </c>
      <c r="BI57" s="138" t="s">
        <v>231</v>
      </c>
      <c r="BJ57" s="138" t="s">
        <v>232</v>
      </c>
      <c r="BK57" s="138" t="s">
        <v>233</v>
      </c>
      <c r="BL57" s="25" t="s">
        <v>239</v>
      </c>
      <c r="BM57" s="25" t="s">
        <v>240</v>
      </c>
      <c r="BN57" s="25" t="s">
        <v>241</v>
      </c>
      <c r="BO57" s="25" t="s">
        <v>214</v>
      </c>
      <c r="BP57" s="25" t="s">
        <v>242</v>
      </c>
      <c r="BQ57" s="25" t="s">
        <v>243</v>
      </c>
      <c r="BR57" s="25" t="s">
        <v>213</v>
      </c>
    </row>
    <row r="58" spans="1:70" ht="21" customHeight="1" x14ac:dyDescent="0.25">
      <c r="A58" s="138">
        <v>3</v>
      </c>
      <c r="B58" s="138" t="s">
        <v>244</v>
      </c>
      <c r="C58" s="138" t="s">
        <v>245</v>
      </c>
      <c r="D58" s="138" t="s">
        <v>246</v>
      </c>
      <c r="E58" s="138" t="s">
        <v>247</v>
      </c>
      <c r="F58" s="138" t="s">
        <v>248</v>
      </c>
      <c r="G58" s="138" t="s">
        <v>249</v>
      </c>
      <c r="H58" s="138" t="s">
        <v>177</v>
      </c>
      <c r="I58" s="138" t="s">
        <v>178</v>
      </c>
      <c r="J58" s="138" t="s">
        <v>250</v>
      </c>
      <c r="K58" s="138" t="s">
        <v>251</v>
      </c>
      <c r="L58" s="138" t="s">
        <v>181</v>
      </c>
      <c r="M58" s="138" t="s">
        <v>182</v>
      </c>
      <c r="N58" s="138" t="s">
        <v>183</v>
      </c>
      <c r="O58" s="138" t="s">
        <v>184</v>
      </c>
      <c r="P58" s="138" t="s">
        <v>252</v>
      </c>
      <c r="Q58" s="138">
        <v>4</v>
      </c>
      <c r="R58" s="138" t="s">
        <v>253</v>
      </c>
      <c r="S58" s="138" t="s">
        <v>254</v>
      </c>
      <c r="T58" s="138" t="s">
        <v>223</v>
      </c>
      <c r="U58" s="138" t="s">
        <v>255</v>
      </c>
      <c r="V58" s="138" t="s">
        <v>256</v>
      </c>
      <c r="W58" s="138" t="s">
        <v>257</v>
      </c>
      <c r="X58" s="138" t="s">
        <v>192</v>
      </c>
      <c r="Y58" s="138">
        <v>3</v>
      </c>
      <c r="Z58" s="138" t="s">
        <v>258</v>
      </c>
      <c r="AA58" s="138" t="s">
        <v>259</v>
      </c>
      <c r="AB58" s="138" t="s">
        <v>260</v>
      </c>
      <c r="AC58" s="138" t="s">
        <v>261</v>
      </c>
      <c r="AD58" s="138" t="s">
        <v>262</v>
      </c>
      <c r="AE58" s="138" t="s">
        <v>263</v>
      </c>
      <c r="AF58" s="138" t="s">
        <v>199</v>
      </c>
      <c r="AG58" s="138">
        <v>4</v>
      </c>
      <c r="AH58" s="138" t="s">
        <v>264</v>
      </c>
      <c r="AI58" s="138" t="s">
        <v>253</v>
      </c>
      <c r="AJ58" s="138" t="s">
        <v>254</v>
      </c>
      <c r="AK58" s="138" t="s">
        <v>265</v>
      </c>
      <c r="AL58" s="138" t="s">
        <v>255</v>
      </c>
      <c r="AM58" s="138" t="s">
        <v>256</v>
      </c>
      <c r="AN58" s="138" t="s">
        <v>203</v>
      </c>
      <c r="AO58" s="138">
        <v>3</v>
      </c>
      <c r="AP58" s="138" t="s">
        <v>223</v>
      </c>
      <c r="AQ58" s="138" t="s">
        <v>258</v>
      </c>
      <c r="AR58" s="138" t="s">
        <v>259</v>
      </c>
      <c r="AS58" s="138" t="s">
        <v>257</v>
      </c>
      <c r="AT58" s="138" t="s">
        <v>261</v>
      </c>
      <c r="AU58" s="138" t="s">
        <v>262</v>
      </c>
      <c r="AV58" s="138" t="s">
        <v>206</v>
      </c>
      <c r="AW58" s="138">
        <v>3</v>
      </c>
      <c r="AX58" s="138" t="s">
        <v>260</v>
      </c>
      <c r="AY58" s="138" t="s">
        <v>264</v>
      </c>
      <c r="AZ58" s="138" t="s">
        <v>253</v>
      </c>
      <c r="BA58" s="138" t="s">
        <v>263</v>
      </c>
      <c r="BB58" s="138" t="s">
        <v>265</v>
      </c>
      <c r="BC58" s="138" t="s">
        <v>255</v>
      </c>
      <c r="BD58" s="138" t="s">
        <v>207</v>
      </c>
      <c r="BE58" s="138">
        <v>3</v>
      </c>
      <c r="BF58" s="138" t="s">
        <v>254</v>
      </c>
      <c r="BG58" s="138" t="s">
        <v>223</v>
      </c>
      <c r="BH58" s="138" t="s">
        <v>258</v>
      </c>
      <c r="BI58" s="138" t="s">
        <v>256</v>
      </c>
      <c r="BJ58" s="138" t="s">
        <v>257</v>
      </c>
      <c r="BK58" s="138" t="s">
        <v>261</v>
      </c>
      <c r="BL58" s="25" t="s">
        <v>266</v>
      </c>
      <c r="BM58" s="25" t="s">
        <v>267</v>
      </c>
      <c r="BN58" s="25" t="s">
        <v>268</v>
      </c>
      <c r="BO58" s="25" t="s">
        <v>244</v>
      </c>
      <c r="BP58" s="25" t="s">
        <v>269</v>
      </c>
      <c r="BQ58" s="25" t="s">
        <v>270</v>
      </c>
      <c r="BR58" s="25" t="s">
        <v>213</v>
      </c>
    </row>
    <row r="59" spans="1:70" ht="21" customHeight="1" x14ac:dyDescent="0.25">
      <c r="A59" s="138">
        <v>4</v>
      </c>
      <c r="B59" s="138" t="s">
        <v>271</v>
      </c>
      <c r="C59" s="138" t="s">
        <v>272</v>
      </c>
      <c r="D59" s="138" t="s">
        <v>273</v>
      </c>
      <c r="E59" s="138" t="s">
        <v>274</v>
      </c>
      <c r="F59" s="138" t="s">
        <v>275</v>
      </c>
      <c r="G59" s="138" t="s">
        <v>276</v>
      </c>
      <c r="H59" s="138" t="s">
        <v>177</v>
      </c>
      <c r="I59" s="138" t="s">
        <v>178</v>
      </c>
      <c r="J59" s="138" t="s">
        <v>277</v>
      </c>
      <c r="K59" s="138" t="s">
        <v>278</v>
      </c>
      <c r="L59" s="138" t="s">
        <v>181</v>
      </c>
      <c r="M59" s="138" t="s">
        <v>182</v>
      </c>
      <c r="N59" s="138" t="s">
        <v>183</v>
      </c>
      <c r="O59" s="138" t="s">
        <v>184</v>
      </c>
      <c r="P59" s="138" t="s">
        <v>279</v>
      </c>
      <c r="Q59" s="138">
        <v>4</v>
      </c>
      <c r="R59" s="138" t="s">
        <v>280</v>
      </c>
      <c r="S59" s="138" t="s">
        <v>229</v>
      </c>
      <c r="T59" s="138" t="s">
        <v>281</v>
      </c>
      <c r="U59" s="138" t="s">
        <v>282</v>
      </c>
      <c r="V59" s="138" t="s">
        <v>283</v>
      </c>
      <c r="W59" s="138" t="s">
        <v>284</v>
      </c>
      <c r="X59" s="138" t="s">
        <v>192</v>
      </c>
      <c r="Y59" s="138">
        <v>3</v>
      </c>
      <c r="Z59" s="138" t="s">
        <v>285</v>
      </c>
      <c r="AA59" s="138" t="s">
        <v>286</v>
      </c>
      <c r="AB59" s="138" t="s">
        <v>287</v>
      </c>
      <c r="AC59" s="138" t="s">
        <v>288</v>
      </c>
      <c r="AD59" s="138" t="s">
        <v>289</v>
      </c>
      <c r="AE59" s="138" t="s">
        <v>290</v>
      </c>
      <c r="AF59" s="138" t="s">
        <v>199</v>
      </c>
      <c r="AG59" s="138">
        <v>4</v>
      </c>
      <c r="AH59" s="138" t="s">
        <v>223</v>
      </c>
      <c r="AI59" s="138" t="s">
        <v>291</v>
      </c>
      <c r="AJ59" s="138" t="s">
        <v>292</v>
      </c>
      <c r="AK59" s="138" t="s">
        <v>282</v>
      </c>
      <c r="AL59" s="138" t="s">
        <v>283</v>
      </c>
      <c r="AM59" s="138" t="s">
        <v>284</v>
      </c>
      <c r="AN59" s="138" t="s">
        <v>203</v>
      </c>
      <c r="AO59" s="138">
        <v>3</v>
      </c>
      <c r="AP59" s="138" t="s">
        <v>280</v>
      </c>
      <c r="AQ59" s="138" t="s">
        <v>229</v>
      </c>
      <c r="AR59" s="138" t="s">
        <v>281</v>
      </c>
      <c r="AS59" s="138" t="s">
        <v>288</v>
      </c>
      <c r="AT59" s="138" t="s">
        <v>289</v>
      </c>
      <c r="AU59" s="138" t="s">
        <v>290</v>
      </c>
      <c r="AV59" s="138" t="s">
        <v>206</v>
      </c>
      <c r="AW59" s="138">
        <v>3</v>
      </c>
      <c r="AX59" s="138" t="s">
        <v>285</v>
      </c>
      <c r="AY59" s="138" t="s">
        <v>286</v>
      </c>
      <c r="AZ59" s="138" t="s">
        <v>287</v>
      </c>
      <c r="BA59" s="138" t="s">
        <v>282</v>
      </c>
      <c r="BB59" s="138" t="s">
        <v>283</v>
      </c>
      <c r="BC59" s="138" t="s">
        <v>284</v>
      </c>
      <c r="BD59" s="138" t="s">
        <v>207</v>
      </c>
      <c r="BE59" s="138">
        <v>3</v>
      </c>
      <c r="BF59" s="138" t="s">
        <v>223</v>
      </c>
      <c r="BG59" s="138" t="s">
        <v>291</v>
      </c>
      <c r="BH59" s="138" t="s">
        <v>292</v>
      </c>
      <c r="BI59" s="138" t="s">
        <v>288</v>
      </c>
      <c r="BJ59" s="138" t="s">
        <v>289</v>
      </c>
      <c r="BK59" s="138" t="s">
        <v>290</v>
      </c>
      <c r="BL59" s="25" t="s">
        <v>266</v>
      </c>
      <c r="BM59" s="25" t="s">
        <v>293</v>
      </c>
      <c r="BN59" s="25" t="s">
        <v>268</v>
      </c>
      <c r="BO59" s="25" t="s">
        <v>271</v>
      </c>
      <c r="BP59" s="25" t="s">
        <v>294</v>
      </c>
      <c r="BQ59" s="25" t="s">
        <v>295</v>
      </c>
      <c r="BR59" s="25" t="s">
        <v>213</v>
      </c>
    </row>
    <row r="60" spans="1:70" ht="21" customHeight="1" x14ac:dyDescent="0.25">
      <c r="A60" s="138">
        <v>5</v>
      </c>
      <c r="B60" s="138" t="s">
        <v>296</v>
      </c>
      <c r="C60" s="138" t="s">
        <v>297</v>
      </c>
      <c r="D60" s="138" t="s">
        <v>298</v>
      </c>
      <c r="E60" s="138" t="s">
        <v>299</v>
      </c>
      <c r="F60" s="138" t="s">
        <v>300</v>
      </c>
      <c r="G60" s="138" t="s">
        <v>301</v>
      </c>
      <c r="H60" s="138" t="s">
        <v>177</v>
      </c>
      <c r="I60" s="138" t="s">
        <v>178</v>
      </c>
      <c r="J60" s="138" t="s">
        <v>302</v>
      </c>
      <c r="K60" s="138" t="s">
        <v>303</v>
      </c>
      <c r="L60" s="138" t="s">
        <v>181</v>
      </c>
      <c r="M60" s="138" t="s">
        <v>182</v>
      </c>
      <c r="N60" s="138" t="s">
        <v>183</v>
      </c>
      <c r="O60" s="138" t="s">
        <v>184</v>
      </c>
      <c r="P60" s="138" t="s">
        <v>304</v>
      </c>
      <c r="Q60" s="138">
        <v>4</v>
      </c>
      <c r="R60" s="138" t="s">
        <v>305</v>
      </c>
      <c r="S60" s="138" t="s">
        <v>306</v>
      </c>
      <c r="T60" s="138" t="s">
        <v>307</v>
      </c>
      <c r="U60" s="138" t="s">
        <v>308</v>
      </c>
      <c r="V60" s="138" t="s">
        <v>255</v>
      </c>
      <c r="W60" s="138" t="s">
        <v>309</v>
      </c>
      <c r="X60" s="138" t="s">
        <v>192</v>
      </c>
      <c r="Y60" s="138">
        <v>3</v>
      </c>
      <c r="Z60" s="138" t="s">
        <v>310</v>
      </c>
      <c r="AA60" s="138" t="s">
        <v>223</v>
      </c>
      <c r="AB60" s="138" t="s">
        <v>259</v>
      </c>
      <c r="AC60" s="138" t="s">
        <v>307</v>
      </c>
      <c r="AD60" s="138" t="s">
        <v>311</v>
      </c>
      <c r="AE60" s="138" t="s">
        <v>312</v>
      </c>
      <c r="AF60" s="138" t="s">
        <v>199</v>
      </c>
      <c r="AG60" s="138">
        <v>4</v>
      </c>
      <c r="AH60" s="138" t="s">
        <v>313</v>
      </c>
      <c r="AI60" s="138" t="s">
        <v>314</v>
      </c>
      <c r="AJ60" s="138" t="s">
        <v>305</v>
      </c>
      <c r="AK60" s="138" t="s">
        <v>308</v>
      </c>
      <c r="AL60" s="138" t="s">
        <v>255</v>
      </c>
      <c r="AM60" s="138" t="s">
        <v>309</v>
      </c>
      <c r="AN60" s="138" t="s">
        <v>203</v>
      </c>
      <c r="AO60" s="138">
        <v>3</v>
      </c>
      <c r="AP60" s="138" t="s">
        <v>306</v>
      </c>
      <c r="AQ60" s="138" t="s">
        <v>307</v>
      </c>
      <c r="AR60" s="138" t="s">
        <v>310</v>
      </c>
      <c r="AS60" s="138" t="s">
        <v>307</v>
      </c>
      <c r="AT60" s="138" t="s">
        <v>311</v>
      </c>
      <c r="AU60" s="138" t="s">
        <v>312</v>
      </c>
      <c r="AV60" s="138" t="s">
        <v>206</v>
      </c>
      <c r="AW60" s="138">
        <v>3</v>
      </c>
      <c r="AX60" s="138" t="s">
        <v>223</v>
      </c>
      <c r="AY60" s="138" t="s">
        <v>259</v>
      </c>
      <c r="AZ60" s="138" t="s">
        <v>313</v>
      </c>
      <c r="BA60" s="138" t="s">
        <v>308</v>
      </c>
      <c r="BB60" s="138" t="s">
        <v>255</v>
      </c>
      <c r="BC60" s="138" t="s">
        <v>309</v>
      </c>
      <c r="BD60" s="138" t="s">
        <v>207</v>
      </c>
      <c r="BE60" s="138">
        <v>3</v>
      </c>
      <c r="BF60" s="138" t="s">
        <v>314</v>
      </c>
      <c r="BG60" s="138" t="s">
        <v>305</v>
      </c>
      <c r="BH60" s="138" t="s">
        <v>306</v>
      </c>
      <c r="BI60" s="138" t="s">
        <v>307</v>
      </c>
      <c r="BJ60" s="138" t="s">
        <v>311</v>
      </c>
      <c r="BK60" s="138" t="s">
        <v>312</v>
      </c>
      <c r="BL60" s="25" t="s">
        <v>315</v>
      </c>
      <c r="BM60" s="25" t="s">
        <v>316</v>
      </c>
      <c r="BN60" s="25" t="s">
        <v>241</v>
      </c>
      <c r="BO60" s="25" t="s">
        <v>296</v>
      </c>
      <c r="BP60" s="25" t="s">
        <v>317</v>
      </c>
      <c r="BQ60" s="25" t="s">
        <v>318</v>
      </c>
      <c r="BR60" s="25" t="s">
        <v>213</v>
      </c>
    </row>
    <row r="61" spans="1:70" ht="21" customHeight="1" x14ac:dyDescent="0.25">
      <c r="A61" s="138">
        <v>6</v>
      </c>
      <c r="B61" s="138" t="s">
        <v>319</v>
      </c>
      <c r="C61" s="138" t="s">
        <v>320</v>
      </c>
      <c r="D61" s="138" t="s">
        <v>321</v>
      </c>
      <c r="E61" s="138" t="s">
        <v>322</v>
      </c>
      <c r="F61" s="138" t="s">
        <v>323</v>
      </c>
      <c r="G61" s="138" t="s">
        <v>324</v>
      </c>
      <c r="H61" s="138" t="s">
        <v>177</v>
      </c>
      <c r="I61" s="138" t="s">
        <v>178</v>
      </c>
      <c r="J61" s="138" t="s">
        <v>325</v>
      </c>
      <c r="K61" s="138" t="s">
        <v>326</v>
      </c>
      <c r="L61" s="138" t="s">
        <v>181</v>
      </c>
      <c r="M61" s="138" t="s">
        <v>182</v>
      </c>
      <c r="N61" s="138" t="s">
        <v>183</v>
      </c>
      <c r="O61" s="138" t="s">
        <v>184</v>
      </c>
      <c r="P61" s="138" t="s">
        <v>327</v>
      </c>
      <c r="Q61" s="138">
        <v>4</v>
      </c>
      <c r="R61" s="138" t="s">
        <v>328</v>
      </c>
      <c r="S61" s="138" t="s">
        <v>329</v>
      </c>
      <c r="T61" s="138" t="s">
        <v>330</v>
      </c>
      <c r="U61" s="138" t="s">
        <v>227</v>
      </c>
      <c r="V61" s="138" t="s">
        <v>331</v>
      </c>
      <c r="W61" s="138" t="s">
        <v>332</v>
      </c>
      <c r="X61" s="138" t="s">
        <v>192</v>
      </c>
      <c r="Y61" s="138">
        <v>3</v>
      </c>
      <c r="Z61" s="138" t="s">
        <v>333</v>
      </c>
      <c r="AA61" s="138" t="s">
        <v>334</v>
      </c>
      <c r="AB61" s="138" t="s">
        <v>335</v>
      </c>
      <c r="AC61" s="138" t="s">
        <v>309</v>
      </c>
      <c r="AD61" s="138" t="s">
        <v>336</v>
      </c>
      <c r="AE61" s="138" t="s">
        <v>337</v>
      </c>
      <c r="AF61" s="138" t="s">
        <v>199</v>
      </c>
      <c r="AG61" s="138">
        <v>4</v>
      </c>
      <c r="AH61" s="138" t="s">
        <v>338</v>
      </c>
      <c r="AI61" s="138" t="s">
        <v>339</v>
      </c>
      <c r="AJ61" s="138" t="s">
        <v>328</v>
      </c>
      <c r="AK61" s="138" t="s">
        <v>231</v>
      </c>
      <c r="AL61" s="138" t="s">
        <v>227</v>
      </c>
      <c r="AM61" s="138" t="s">
        <v>331</v>
      </c>
      <c r="AN61" s="138" t="s">
        <v>203</v>
      </c>
      <c r="AO61" s="138">
        <v>3</v>
      </c>
      <c r="AP61" s="138" t="s">
        <v>329</v>
      </c>
      <c r="AQ61" s="138" t="s">
        <v>330</v>
      </c>
      <c r="AR61" s="138" t="s">
        <v>333</v>
      </c>
      <c r="AS61" s="138" t="s">
        <v>332</v>
      </c>
      <c r="AT61" s="138" t="s">
        <v>309</v>
      </c>
      <c r="AU61" s="138" t="s">
        <v>336</v>
      </c>
      <c r="AV61" s="138" t="s">
        <v>206</v>
      </c>
      <c r="AW61" s="138">
        <v>3</v>
      </c>
      <c r="AX61" s="138" t="s">
        <v>334</v>
      </c>
      <c r="AY61" s="138" t="s">
        <v>335</v>
      </c>
      <c r="AZ61" s="138" t="s">
        <v>338</v>
      </c>
      <c r="BA61" s="138" t="s">
        <v>337</v>
      </c>
      <c r="BB61" s="138" t="s">
        <v>231</v>
      </c>
      <c r="BC61" s="138" t="s">
        <v>227</v>
      </c>
      <c r="BD61" s="138" t="s">
        <v>207</v>
      </c>
      <c r="BE61" s="138">
        <v>3</v>
      </c>
      <c r="BF61" s="138" t="s">
        <v>339</v>
      </c>
      <c r="BG61" s="138" t="s">
        <v>328</v>
      </c>
      <c r="BH61" s="138" t="s">
        <v>329</v>
      </c>
      <c r="BI61" s="138" t="s">
        <v>331</v>
      </c>
      <c r="BJ61" s="138" t="s">
        <v>332</v>
      </c>
      <c r="BK61" s="138" t="s">
        <v>309</v>
      </c>
      <c r="BL61" s="25" t="s">
        <v>266</v>
      </c>
      <c r="BM61" s="25" t="s">
        <v>340</v>
      </c>
      <c r="BN61" s="25" t="s">
        <v>268</v>
      </c>
      <c r="BO61" s="25" t="s">
        <v>319</v>
      </c>
      <c r="BP61" s="25" t="s">
        <v>341</v>
      </c>
      <c r="BQ61" s="25" t="s">
        <v>342</v>
      </c>
      <c r="BR61" s="25" t="s">
        <v>213</v>
      </c>
    </row>
    <row r="62" spans="1:70" ht="21" customHeight="1" x14ac:dyDescent="0.25">
      <c r="A62" s="138">
        <v>7</v>
      </c>
      <c r="B62" s="138" t="s">
        <v>343</v>
      </c>
      <c r="C62" s="138" t="s">
        <v>344</v>
      </c>
      <c r="D62" s="138" t="s">
        <v>345</v>
      </c>
      <c r="E62" s="138" t="s">
        <v>346</v>
      </c>
      <c r="F62" s="138" t="s">
        <v>347</v>
      </c>
      <c r="G62" s="138" t="s">
        <v>348</v>
      </c>
      <c r="H62" s="138" t="s">
        <v>177</v>
      </c>
      <c r="I62" s="138" t="s">
        <v>178</v>
      </c>
      <c r="J62" s="138" t="s">
        <v>349</v>
      </c>
      <c r="K62" s="138" t="s">
        <v>350</v>
      </c>
      <c r="L62" s="138" t="s">
        <v>181</v>
      </c>
      <c r="M62" s="138" t="s">
        <v>182</v>
      </c>
      <c r="N62" s="138" t="s">
        <v>183</v>
      </c>
      <c r="O62" s="138" t="s">
        <v>184</v>
      </c>
      <c r="P62" s="138" t="s">
        <v>351</v>
      </c>
      <c r="Q62" s="138">
        <v>4</v>
      </c>
      <c r="R62" s="138" t="s">
        <v>223</v>
      </c>
      <c r="S62" s="138" t="s">
        <v>352</v>
      </c>
      <c r="T62" s="138" t="s">
        <v>353</v>
      </c>
      <c r="U62" s="138" t="s">
        <v>354</v>
      </c>
      <c r="V62" s="138" t="s">
        <v>355</v>
      </c>
      <c r="W62" s="138" t="s">
        <v>262</v>
      </c>
      <c r="X62" s="138" t="s">
        <v>192</v>
      </c>
      <c r="Y62" s="138">
        <v>3</v>
      </c>
      <c r="Z62" s="138" t="s">
        <v>292</v>
      </c>
      <c r="AA62" s="138" t="s">
        <v>237</v>
      </c>
      <c r="AB62" s="138" t="s">
        <v>230</v>
      </c>
      <c r="AC62" s="138" t="s">
        <v>228</v>
      </c>
      <c r="AD62" s="138" t="s">
        <v>198</v>
      </c>
      <c r="AE62" s="138" t="s">
        <v>288</v>
      </c>
      <c r="AF62" s="138" t="s">
        <v>199</v>
      </c>
      <c r="AG62" s="138">
        <v>4</v>
      </c>
      <c r="AH62" s="138" t="s">
        <v>231</v>
      </c>
      <c r="AI62" s="138" t="s">
        <v>223</v>
      </c>
      <c r="AJ62" s="138" t="s">
        <v>352</v>
      </c>
      <c r="AK62" s="138" t="s">
        <v>354</v>
      </c>
      <c r="AL62" s="138" t="s">
        <v>355</v>
      </c>
      <c r="AM62" s="138" t="s">
        <v>262</v>
      </c>
      <c r="AN62" s="138" t="s">
        <v>203</v>
      </c>
      <c r="AO62" s="138">
        <v>3</v>
      </c>
      <c r="AP62" s="138" t="s">
        <v>353</v>
      </c>
      <c r="AQ62" s="138" t="s">
        <v>292</v>
      </c>
      <c r="AR62" s="138" t="s">
        <v>237</v>
      </c>
      <c r="AS62" s="138" t="s">
        <v>228</v>
      </c>
      <c r="AT62" s="138" t="s">
        <v>198</v>
      </c>
      <c r="AU62" s="138" t="s">
        <v>288</v>
      </c>
      <c r="AV62" s="138" t="s">
        <v>206</v>
      </c>
      <c r="AW62" s="138">
        <v>3</v>
      </c>
      <c r="AX62" s="138" t="s">
        <v>230</v>
      </c>
      <c r="AY62" s="138" t="s">
        <v>231</v>
      </c>
      <c r="AZ62" s="138" t="s">
        <v>223</v>
      </c>
      <c r="BA62" s="138" t="s">
        <v>354</v>
      </c>
      <c r="BB62" s="138" t="s">
        <v>355</v>
      </c>
      <c r="BC62" s="138" t="s">
        <v>262</v>
      </c>
      <c r="BD62" s="138" t="s">
        <v>207</v>
      </c>
      <c r="BE62" s="138">
        <v>3</v>
      </c>
      <c r="BF62" s="138" t="s">
        <v>352</v>
      </c>
      <c r="BG62" s="138" t="s">
        <v>353</v>
      </c>
      <c r="BH62" s="138" t="s">
        <v>292</v>
      </c>
      <c r="BI62" s="138" t="s">
        <v>228</v>
      </c>
      <c r="BJ62" s="138" t="s">
        <v>198</v>
      </c>
      <c r="BK62" s="138" t="s">
        <v>288</v>
      </c>
      <c r="BL62" s="25" t="s">
        <v>266</v>
      </c>
      <c r="BM62" s="25" t="s">
        <v>356</v>
      </c>
      <c r="BN62" s="25" t="s">
        <v>268</v>
      </c>
      <c r="BO62" s="25" t="s">
        <v>343</v>
      </c>
      <c r="BP62" s="25" t="s">
        <v>357</v>
      </c>
      <c r="BQ62" s="25" t="s">
        <v>358</v>
      </c>
      <c r="BR62" s="25" t="s">
        <v>213</v>
      </c>
    </row>
    <row r="63" spans="1:70" ht="21" customHeight="1" x14ac:dyDescent="0.25">
      <c r="A63" s="138">
        <v>8</v>
      </c>
      <c r="B63" s="138" t="s">
        <v>359</v>
      </c>
      <c r="C63" s="138" t="s">
        <v>360</v>
      </c>
      <c r="D63" s="138" t="s">
        <v>361</v>
      </c>
      <c r="E63" s="138" t="s">
        <v>362</v>
      </c>
      <c r="F63" s="138" t="s">
        <v>363</v>
      </c>
      <c r="G63" s="138" t="s">
        <v>364</v>
      </c>
      <c r="H63" s="138" t="s">
        <v>177</v>
      </c>
      <c r="I63" s="138" t="s">
        <v>178</v>
      </c>
      <c r="J63" s="138" t="s">
        <v>365</v>
      </c>
      <c r="K63" s="138" t="s">
        <v>366</v>
      </c>
      <c r="L63" s="138" t="s">
        <v>181</v>
      </c>
      <c r="M63" s="138" t="s">
        <v>182</v>
      </c>
      <c r="N63" s="138" t="s">
        <v>183</v>
      </c>
      <c r="O63" s="138" t="s">
        <v>184</v>
      </c>
      <c r="P63" s="138" t="s">
        <v>367</v>
      </c>
      <c r="Q63" s="138">
        <v>4</v>
      </c>
      <c r="R63" s="138" t="s">
        <v>187</v>
      </c>
      <c r="S63" s="138" t="s">
        <v>368</v>
      </c>
      <c r="T63" s="138" t="s">
        <v>292</v>
      </c>
      <c r="U63" s="138" t="s">
        <v>369</v>
      </c>
      <c r="V63" s="138" t="s">
        <v>370</v>
      </c>
      <c r="W63" s="138" t="s">
        <v>371</v>
      </c>
      <c r="X63" s="138" t="s">
        <v>192</v>
      </c>
      <c r="Y63" s="138">
        <v>3</v>
      </c>
      <c r="Z63" s="138" t="s">
        <v>372</v>
      </c>
      <c r="AA63" s="138" t="s">
        <v>201</v>
      </c>
      <c r="AB63" s="138" t="s">
        <v>373</v>
      </c>
      <c r="AC63" s="138" t="s">
        <v>374</v>
      </c>
      <c r="AD63" s="138" t="s">
        <v>375</v>
      </c>
      <c r="AE63" s="138" t="s">
        <v>354</v>
      </c>
      <c r="AF63" s="138" t="s">
        <v>199</v>
      </c>
      <c r="AG63" s="138">
        <v>4</v>
      </c>
      <c r="AH63" s="138" t="s">
        <v>376</v>
      </c>
      <c r="AI63" s="138" t="s">
        <v>377</v>
      </c>
      <c r="AJ63" s="138" t="s">
        <v>378</v>
      </c>
      <c r="AK63" s="138" t="s">
        <v>379</v>
      </c>
      <c r="AL63" s="138" t="s">
        <v>380</v>
      </c>
      <c r="AM63" s="138" t="s">
        <v>369</v>
      </c>
      <c r="AN63" s="138" t="s">
        <v>203</v>
      </c>
      <c r="AO63" s="138">
        <v>3</v>
      </c>
      <c r="AP63" s="138" t="s">
        <v>187</v>
      </c>
      <c r="AQ63" s="138" t="s">
        <v>368</v>
      </c>
      <c r="AR63" s="138" t="s">
        <v>292</v>
      </c>
      <c r="AS63" s="138" t="s">
        <v>370</v>
      </c>
      <c r="AT63" s="138" t="s">
        <v>371</v>
      </c>
      <c r="AU63" s="138" t="s">
        <v>374</v>
      </c>
      <c r="AV63" s="138" t="s">
        <v>206</v>
      </c>
      <c r="AW63" s="138">
        <v>3</v>
      </c>
      <c r="AX63" s="138" t="s">
        <v>372</v>
      </c>
      <c r="AY63" s="138" t="s">
        <v>201</v>
      </c>
      <c r="AZ63" s="138" t="s">
        <v>373</v>
      </c>
      <c r="BA63" s="138" t="s">
        <v>375</v>
      </c>
      <c r="BB63" s="138" t="s">
        <v>354</v>
      </c>
      <c r="BC63" s="138" t="s">
        <v>379</v>
      </c>
      <c r="BD63" s="138" t="s">
        <v>207</v>
      </c>
      <c r="BE63" s="138">
        <v>3</v>
      </c>
      <c r="BF63" s="138" t="s">
        <v>376</v>
      </c>
      <c r="BG63" s="138" t="s">
        <v>377</v>
      </c>
      <c r="BH63" s="138" t="s">
        <v>378</v>
      </c>
      <c r="BI63" s="138" t="s">
        <v>380</v>
      </c>
      <c r="BJ63" s="138" t="s">
        <v>369</v>
      </c>
      <c r="BK63" s="138" t="s">
        <v>370</v>
      </c>
      <c r="BL63" s="25" t="s">
        <v>381</v>
      </c>
      <c r="BM63" s="25" t="s">
        <v>382</v>
      </c>
      <c r="BN63" s="25" t="s">
        <v>383</v>
      </c>
      <c r="BO63" s="25" t="s">
        <v>359</v>
      </c>
      <c r="BP63" s="25" t="s">
        <v>384</v>
      </c>
      <c r="BQ63" s="25" t="s">
        <v>385</v>
      </c>
      <c r="BR63" s="25" t="s">
        <v>213</v>
      </c>
    </row>
    <row r="64" spans="1:70" ht="21" customHeight="1" x14ac:dyDescent="0.25">
      <c r="A64" s="138">
        <v>9</v>
      </c>
      <c r="B64" s="138" t="s">
        <v>386</v>
      </c>
      <c r="C64" s="138" t="s">
        <v>360</v>
      </c>
      <c r="D64" s="138" t="s">
        <v>387</v>
      </c>
      <c r="E64" s="138" t="s">
        <v>388</v>
      </c>
      <c r="F64" s="138" t="s">
        <v>389</v>
      </c>
      <c r="G64" s="138" t="s">
        <v>390</v>
      </c>
      <c r="H64" s="138" t="s">
        <v>177</v>
      </c>
      <c r="I64" s="138" t="s">
        <v>178</v>
      </c>
      <c r="J64" s="138" t="s">
        <v>391</v>
      </c>
      <c r="K64" s="138" t="s">
        <v>392</v>
      </c>
      <c r="L64" s="138" t="s">
        <v>181</v>
      </c>
      <c r="M64" s="138" t="s">
        <v>182</v>
      </c>
      <c r="N64" s="138" t="s">
        <v>183</v>
      </c>
      <c r="O64" s="138" t="s">
        <v>184</v>
      </c>
      <c r="P64" s="138" t="s">
        <v>367</v>
      </c>
      <c r="Q64" s="138">
        <v>4</v>
      </c>
      <c r="R64" s="138" t="s">
        <v>393</v>
      </c>
      <c r="S64" s="138" t="s">
        <v>372</v>
      </c>
      <c r="T64" s="138" t="s">
        <v>394</v>
      </c>
      <c r="U64" s="138" t="s">
        <v>395</v>
      </c>
      <c r="V64" s="138" t="s">
        <v>371</v>
      </c>
      <c r="W64" s="138" t="s">
        <v>396</v>
      </c>
      <c r="X64" s="138" t="s">
        <v>192</v>
      </c>
      <c r="Y64" s="138">
        <v>3</v>
      </c>
      <c r="Z64" s="138" t="s">
        <v>397</v>
      </c>
      <c r="AA64" s="138" t="s">
        <v>398</v>
      </c>
      <c r="AB64" s="138" t="s">
        <v>399</v>
      </c>
      <c r="AC64" s="138" t="s">
        <v>400</v>
      </c>
      <c r="AD64" s="138" t="s">
        <v>401</v>
      </c>
      <c r="AE64" s="138" t="s">
        <v>379</v>
      </c>
      <c r="AF64" s="138" t="s">
        <v>199</v>
      </c>
      <c r="AG64" s="138">
        <v>4</v>
      </c>
      <c r="AH64" s="138" t="s">
        <v>402</v>
      </c>
      <c r="AI64" s="138" t="s">
        <v>403</v>
      </c>
      <c r="AJ64" s="138" t="s">
        <v>404</v>
      </c>
      <c r="AK64" s="138" t="s">
        <v>378</v>
      </c>
      <c r="AL64" s="138" t="s">
        <v>405</v>
      </c>
      <c r="AM64" s="138" t="s">
        <v>395</v>
      </c>
      <c r="AN64" s="138" t="s">
        <v>203</v>
      </c>
      <c r="AO64" s="138">
        <v>3</v>
      </c>
      <c r="AP64" s="138" t="s">
        <v>406</v>
      </c>
      <c r="AQ64" s="138" t="s">
        <v>393</v>
      </c>
      <c r="AR64" s="138" t="s">
        <v>372</v>
      </c>
      <c r="AS64" s="138" t="s">
        <v>371</v>
      </c>
      <c r="AT64" s="138" t="s">
        <v>396</v>
      </c>
      <c r="AU64" s="138" t="s">
        <v>400</v>
      </c>
      <c r="AV64" s="138" t="s">
        <v>206</v>
      </c>
      <c r="AW64" s="138">
        <v>3</v>
      </c>
      <c r="AX64" s="138" t="s">
        <v>394</v>
      </c>
      <c r="AY64" s="138" t="s">
        <v>397</v>
      </c>
      <c r="AZ64" s="138" t="s">
        <v>398</v>
      </c>
      <c r="BA64" s="138" t="s">
        <v>401</v>
      </c>
      <c r="BB64" s="138" t="s">
        <v>379</v>
      </c>
      <c r="BC64" s="138" t="s">
        <v>378</v>
      </c>
      <c r="BD64" s="138" t="s">
        <v>207</v>
      </c>
      <c r="BE64" s="138">
        <v>3</v>
      </c>
      <c r="BF64" s="138" t="s">
        <v>399</v>
      </c>
      <c r="BG64" s="138" t="s">
        <v>402</v>
      </c>
      <c r="BH64" s="138" t="s">
        <v>403</v>
      </c>
      <c r="BI64" s="138" t="s">
        <v>405</v>
      </c>
      <c r="BJ64" s="138" t="s">
        <v>395</v>
      </c>
      <c r="BK64" s="138" t="s">
        <v>371</v>
      </c>
      <c r="BL64" s="25" t="s">
        <v>381</v>
      </c>
      <c r="BM64" s="25" t="s">
        <v>382</v>
      </c>
      <c r="BN64" s="25" t="s">
        <v>383</v>
      </c>
      <c r="BO64" s="25" t="s">
        <v>386</v>
      </c>
      <c r="BP64" s="25" t="s">
        <v>407</v>
      </c>
      <c r="BQ64" s="25" t="s">
        <v>385</v>
      </c>
      <c r="BR64" s="25" t="s">
        <v>213</v>
      </c>
    </row>
    <row r="65" spans="1:70" ht="21" customHeight="1" x14ac:dyDescent="0.25">
      <c r="A65" s="138">
        <v>10</v>
      </c>
      <c r="B65" s="138" t="s">
        <v>408</v>
      </c>
      <c r="C65" s="138" t="s">
        <v>360</v>
      </c>
      <c r="D65" s="138" t="s">
        <v>409</v>
      </c>
      <c r="E65" s="138" t="s">
        <v>410</v>
      </c>
      <c r="F65" s="138" t="s">
        <v>411</v>
      </c>
      <c r="G65" s="138" t="s">
        <v>412</v>
      </c>
      <c r="H65" s="138" t="s">
        <v>177</v>
      </c>
      <c r="I65" s="138" t="s">
        <v>178</v>
      </c>
      <c r="J65" s="138" t="s">
        <v>413</v>
      </c>
      <c r="K65" s="138" t="s">
        <v>414</v>
      </c>
      <c r="L65" s="138" t="s">
        <v>181</v>
      </c>
      <c r="M65" s="138" t="s">
        <v>182</v>
      </c>
      <c r="N65" s="138" t="s">
        <v>183</v>
      </c>
      <c r="O65" s="138" t="s">
        <v>184</v>
      </c>
      <c r="P65" s="138" t="s">
        <v>367</v>
      </c>
      <c r="Q65" s="138">
        <v>4</v>
      </c>
      <c r="R65" s="138" t="s">
        <v>415</v>
      </c>
      <c r="S65" s="138" t="s">
        <v>258</v>
      </c>
      <c r="T65" s="138" t="s">
        <v>223</v>
      </c>
      <c r="U65" s="138" t="s">
        <v>416</v>
      </c>
      <c r="V65" s="138" t="s">
        <v>417</v>
      </c>
      <c r="W65" s="138" t="s">
        <v>418</v>
      </c>
      <c r="X65" s="138" t="s">
        <v>192</v>
      </c>
      <c r="Y65" s="138">
        <v>3</v>
      </c>
      <c r="Z65" s="138" t="s">
        <v>419</v>
      </c>
      <c r="AA65" s="138" t="s">
        <v>420</v>
      </c>
      <c r="AB65" s="138" t="s">
        <v>421</v>
      </c>
      <c r="AC65" s="138" t="s">
        <v>422</v>
      </c>
      <c r="AD65" s="138" t="s">
        <v>423</v>
      </c>
      <c r="AE65" s="138" t="s">
        <v>424</v>
      </c>
      <c r="AF65" s="138" t="s">
        <v>199</v>
      </c>
      <c r="AG65" s="138">
        <v>4</v>
      </c>
      <c r="AH65" s="138" t="s">
        <v>263</v>
      </c>
      <c r="AI65" s="138" t="s">
        <v>415</v>
      </c>
      <c r="AJ65" s="138" t="s">
        <v>258</v>
      </c>
      <c r="AK65" s="138" t="s">
        <v>425</v>
      </c>
      <c r="AL65" s="138" t="s">
        <v>416</v>
      </c>
      <c r="AM65" s="138" t="s">
        <v>417</v>
      </c>
      <c r="AN65" s="138" t="s">
        <v>203</v>
      </c>
      <c r="AO65" s="138">
        <v>3</v>
      </c>
      <c r="AP65" s="138" t="s">
        <v>223</v>
      </c>
      <c r="AQ65" s="138" t="s">
        <v>419</v>
      </c>
      <c r="AR65" s="138" t="s">
        <v>420</v>
      </c>
      <c r="AS65" s="138" t="s">
        <v>418</v>
      </c>
      <c r="AT65" s="138" t="s">
        <v>422</v>
      </c>
      <c r="AU65" s="138" t="s">
        <v>423</v>
      </c>
      <c r="AV65" s="138" t="s">
        <v>206</v>
      </c>
      <c r="AW65" s="138">
        <v>3</v>
      </c>
      <c r="AX65" s="138" t="s">
        <v>421</v>
      </c>
      <c r="AY65" s="138" t="s">
        <v>263</v>
      </c>
      <c r="AZ65" s="138" t="s">
        <v>415</v>
      </c>
      <c r="BA65" s="138" t="s">
        <v>424</v>
      </c>
      <c r="BB65" s="138" t="s">
        <v>425</v>
      </c>
      <c r="BC65" s="138" t="s">
        <v>416</v>
      </c>
      <c r="BD65" s="138" t="s">
        <v>207</v>
      </c>
      <c r="BE65" s="138">
        <v>3</v>
      </c>
      <c r="BF65" s="138" t="s">
        <v>258</v>
      </c>
      <c r="BG65" s="138" t="s">
        <v>223</v>
      </c>
      <c r="BH65" s="138" t="s">
        <v>419</v>
      </c>
      <c r="BI65" s="138" t="s">
        <v>417</v>
      </c>
      <c r="BJ65" s="138" t="s">
        <v>418</v>
      </c>
      <c r="BK65" s="138" t="s">
        <v>422</v>
      </c>
      <c r="BL65" s="25" t="s">
        <v>381</v>
      </c>
      <c r="BM65" s="25" t="s">
        <v>382</v>
      </c>
      <c r="BN65" s="25" t="s">
        <v>383</v>
      </c>
      <c r="BO65" s="25" t="s">
        <v>408</v>
      </c>
      <c r="BP65" s="25" t="s">
        <v>426</v>
      </c>
      <c r="BQ65" s="25" t="s">
        <v>385</v>
      </c>
      <c r="BR65" s="25" t="s">
        <v>213</v>
      </c>
    </row>
    <row r="66" spans="1:70" ht="21" customHeight="1" x14ac:dyDescent="0.25">
      <c r="A66" s="138">
        <v>11</v>
      </c>
      <c r="B66" s="138" t="s">
        <v>427</v>
      </c>
      <c r="C66" s="138" t="s">
        <v>360</v>
      </c>
      <c r="D66" s="138" t="s">
        <v>428</v>
      </c>
      <c r="E66" s="138" t="s">
        <v>429</v>
      </c>
      <c r="F66" s="138" t="s">
        <v>430</v>
      </c>
      <c r="G66" s="138" t="s">
        <v>431</v>
      </c>
      <c r="H66" s="138" t="s">
        <v>177</v>
      </c>
      <c r="I66" s="138" t="s">
        <v>178</v>
      </c>
      <c r="J66" s="138" t="s">
        <v>432</v>
      </c>
      <c r="K66" s="138" t="s">
        <v>433</v>
      </c>
      <c r="L66" s="138" t="s">
        <v>181</v>
      </c>
      <c r="M66" s="138" t="s">
        <v>182</v>
      </c>
      <c r="N66" s="138" t="s">
        <v>183</v>
      </c>
      <c r="O66" s="138" t="s">
        <v>184</v>
      </c>
      <c r="P66" s="138" t="s">
        <v>367</v>
      </c>
      <c r="Q66" s="138">
        <v>4</v>
      </c>
      <c r="R66" s="138" t="s">
        <v>434</v>
      </c>
      <c r="S66" s="138" t="s">
        <v>280</v>
      </c>
      <c r="T66" s="138" t="s">
        <v>286</v>
      </c>
      <c r="U66" s="138" t="s">
        <v>435</v>
      </c>
      <c r="V66" s="138" t="s">
        <v>282</v>
      </c>
      <c r="W66" s="138" t="s">
        <v>436</v>
      </c>
      <c r="X66" s="138" t="s">
        <v>192</v>
      </c>
      <c r="Y66" s="138">
        <v>3</v>
      </c>
      <c r="Z66" s="138" t="s">
        <v>437</v>
      </c>
      <c r="AA66" s="138" t="s">
        <v>438</v>
      </c>
      <c r="AB66" s="138" t="s">
        <v>292</v>
      </c>
      <c r="AC66" s="138" t="s">
        <v>439</v>
      </c>
      <c r="AD66" s="138" t="s">
        <v>440</v>
      </c>
      <c r="AE66" s="138" t="s">
        <v>441</v>
      </c>
      <c r="AF66" s="138" t="s">
        <v>199</v>
      </c>
      <c r="AG66" s="138">
        <v>4</v>
      </c>
      <c r="AH66" s="138" t="s">
        <v>442</v>
      </c>
      <c r="AI66" s="138" t="s">
        <v>443</v>
      </c>
      <c r="AJ66" s="138" t="s">
        <v>434</v>
      </c>
      <c r="AK66" s="138" t="s">
        <v>286</v>
      </c>
      <c r="AL66" s="138" t="s">
        <v>435</v>
      </c>
      <c r="AM66" s="138" t="s">
        <v>282</v>
      </c>
      <c r="AN66" s="138" t="s">
        <v>203</v>
      </c>
      <c r="AO66" s="138">
        <v>3</v>
      </c>
      <c r="AP66" s="138" t="s">
        <v>280</v>
      </c>
      <c r="AQ66" s="138" t="s">
        <v>286</v>
      </c>
      <c r="AR66" s="138" t="s">
        <v>437</v>
      </c>
      <c r="AS66" s="138" t="s">
        <v>436</v>
      </c>
      <c r="AT66" s="138" t="s">
        <v>439</v>
      </c>
      <c r="AU66" s="138" t="s">
        <v>440</v>
      </c>
      <c r="AV66" s="138" t="s">
        <v>206</v>
      </c>
      <c r="AW66" s="138">
        <v>3</v>
      </c>
      <c r="AX66" s="138" t="s">
        <v>438</v>
      </c>
      <c r="AY66" s="138" t="s">
        <v>292</v>
      </c>
      <c r="AZ66" s="138" t="s">
        <v>442</v>
      </c>
      <c r="BA66" s="138" t="s">
        <v>441</v>
      </c>
      <c r="BB66" s="138" t="s">
        <v>286</v>
      </c>
      <c r="BC66" s="138" t="s">
        <v>435</v>
      </c>
      <c r="BD66" s="138" t="s">
        <v>207</v>
      </c>
      <c r="BE66" s="138">
        <v>3</v>
      </c>
      <c r="BF66" s="138" t="s">
        <v>443</v>
      </c>
      <c r="BG66" s="138" t="s">
        <v>434</v>
      </c>
      <c r="BH66" s="138" t="s">
        <v>280</v>
      </c>
      <c r="BI66" s="138" t="s">
        <v>282</v>
      </c>
      <c r="BJ66" s="138" t="s">
        <v>436</v>
      </c>
      <c r="BK66" s="138" t="s">
        <v>439</v>
      </c>
      <c r="BL66" s="25" t="s">
        <v>381</v>
      </c>
      <c r="BM66" s="25" t="s">
        <v>382</v>
      </c>
      <c r="BN66" s="25" t="s">
        <v>383</v>
      </c>
      <c r="BO66" s="25" t="s">
        <v>427</v>
      </c>
      <c r="BP66" s="25" t="s">
        <v>444</v>
      </c>
      <c r="BQ66" s="25" t="s">
        <v>385</v>
      </c>
      <c r="BR66" s="25" t="s">
        <v>213</v>
      </c>
    </row>
    <row r="67" spans="1:70" ht="21" customHeight="1" x14ac:dyDescent="0.25">
      <c r="A67" s="138">
        <v>12</v>
      </c>
      <c r="B67" s="138" t="s">
        <v>445</v>
      </c>
      <c r="C67" s="138" t="s">
        <v>360</v>
      </c>
      <c r="D67" s="138" t="s">
        <v>446</v>
      </c>
      <c r="E67" s="138" t="s">
        <v>447</v>
      </c>
      <c r="F67" s="138" t="s">
        <v>448</v>
      </c>
      <c r="G67" s="138" t="s">
        <v>449</v>
      </c>
      <c r="H67" s="138" t="s">
        <v>177</v>
      </c>
      <c r="I67" s="138" t="s">
        <v>178</v>
      </c>
      <c r="J67" s="138" t="s">
        <v>450</v>
      </c>
      <c r="K67" s="138" t="s">
        <v>451</v>
      </c>
      <c r="L67" s="138" t="s">
        <v>181</v>
      </c>
      <c r="M67" s="138" t="s">
        <v>182</v>
      </c>
      <c r="N67" s="138" t="s">
        <v>183</v>
      </c>
      <c r="O67" s="138" t="s">
        <v>184</v>
      </c>
      <c r="P67" s="138" t="s">
        <v>367</v>
      </c>
      <c r="Q67" s="138">
        <v>4</v>
      </c>
      <c r="R67" s="138" t="s">
        <v>452</v>
      </c>
      <c r="S67" s="138" t="s">
        <v>453</v>
      </c>
      <c r="T67" s="138" t="s">
        <v>454</v>
      </c>
      <c r="U67" s="138" t="s">
        <v>455</v>
      </c>
      <c r="V67" s="138" t="s">
        <v>456</v>
      </c>
      <c r="W67" s="138" t="s">
        <v>259</v>
      </c>
      <c r="X67" s="138" t="s">
        <v>192</v>
      </c>
      <c r="Y67" s="138">
        <v>3</v>
      </c>
      <c r="Z67" s="138" t="s">
        <v>258</v>
      </c>
      <c r="AA67" s="138" t="s">
        <v>457</v>
      </c>
      <c r="AB67" s="138" t="s">
        <v>353</v>
      </c>
      <c r="AC67" s="138" t="s">
        <v>228</v>
      </c>
      <c r="AD67" s="138" t="s">
        <v>458</v>
      </c>
      <c r="AE67" s="138" t="s">
        <v>459</v>
      </c>
      <c r="AF67" s="138" t="s">
        <v>199</v>
      </c>
      <c r="AG67" s="138">
        <v>4</v>
      </c>
      <c r="AH67" s="138" t="s">
        <v>460</v>
      </c>
      <c r="AI67" s="138" t="s">
        <v>461</v>
      </c>
      <c r="AJ67" s="138" t="s">
        <v>462</v>
      </c>
      <c r="AK67" s="138" t="s">
        <v>463</v>
      </c>
      <c r="AL67" s="138" t="s">
        <v>464</v>
      </c>
      <c r="AM67" s="138" t="s">
        <v>465</v>
      </c>
      <c r="AN67" s="138" t="s">
        <v>203</v>
      </c>
      <c r="AO67" s="138">
        <v>3</v>
      </c>
      <c r="AP67" s="138" t="s">
        <v>202</v>
      </c>
      <c r="AQ67" s="138" t="s">
        <v>466</v>
      </c>
      <c r="AR67" s="138" t="s">
        <v>467</v>
      </c>
      <c r="AS67" s="138" t="s">
        <v>468</v>
      </c>
      <c r="AT67" s="138" t="s">
        <v>455</v>
      </c>
      <c r="AU67" s="138" t="s">
        <v>456</v>
      </c>
      <c r="AV67" s="138" t="s">
        <v>206</v>
      </c>
      <c r="AW67" s="138">
        <v>3</v>
      </c>
      <c r="AX67" s="138" t="s">
        <v>452</v>
      </c>
      <c r="AY67" s="138" t="s">
        <v>453</v>
      </c>
      <c r="AZ67" s="138" t="s">
        <v>454</v>
      </c>
      <c r="BA67" s="138" t="s">
        <v>259</v>
      </c>
      <c r="BB67" s="138" t="s">
        <v>228</v>
      </c>
      <c r="BC67" s="138" t="s">
        <v>458</v>
      </c>
      <c r="BD67" s="138" t="s">
        <v>207</v>
      </c>
      <c r="BE67" s="138">
        <v>3</v>
      </c>
      <c r="BF67" s="138" t="s">
        <v>258</v>
      </c>
      <c r="BG67" s="138" t="s">
        <v>457</v>
      </c>
      <c r="BH67" s="138" t="s">
        <v>353</v>
      </c>
      <c r="BI67" s="138" t="s">
        <v>459</v>
      </c>
      <c r="BJ67" s="138" t="s">
        <v>463</v>
      </c>
      <c r="BK67" s="138" t="s">
        <v>464</v>
      </c>
      <c r="BL67" s="25" t="s">
        <v>381</v>
      </c>
      <c r="BM67" s="25" t="s">
        <v>382</v>
      </c>
      <c r="BN67" s="25" t="s">
        <v>383</v>
      </c>
      <c r="BO67" s="25" t="s">
        <v>445</v>
      </c>
      <c r="BP67" s="25" t="s">
        <v>469</v>
      </c>
      <c r="BQ67" s="25" t="s">
        <v>385</v>
      </c>
      <c r="BR67" s="25" t="s">
        <v>213</v>
      </c>
    </row>
    <row r="68" spans="1:70" ht="21" customHeight="1" x14ac:dyDescent="0.25">
      <c r="A68" s="138">
        <v>13</v>
      </c>
      <c r="B68" s="138" t="s">
        <v>470</v>
      </c>
      <c r="C68" s="138" t="s">
        <v>360</v>
      </c>
      <c r="D68" s="138" t="s">
        <v>471</v>
      </c>
      <c r="E68" s="138" t="s">
        <v>472</v>
      </c>
      <c r="F68" s="138" t="s">
        <v>473</v>
      </c>
      <c r="G68" s="138" t="s">
        <v>474</v>
      </c>
      <c r="H68" s="138" t="s">
        <v>177</v>
      </c>
      <c r="I68" s="138" t="s">
        <v>178</v>
      </c>
      <c r="J68" s="138" t="s">
        <v>475</v>
      </c>
      <c r="K68" s="138" t="s">
        <v>476</v>
      </c>
      <c r="L68" s="138" t="s">
        <v>181</v>
      </c>
      <c r="M68" s="138" t="s">
        <v>182</v>
      </c>
      <c r="N68" s="138" t="s">
        <v>183</v>
      </c>
      <c r="O68" s="138" t="s">
        <v>184</v>
      </c>
      <c r="P68" s="138" t="s">
        <v>367</v>
      </c>
      <c r="Q68" s="138">
        <v>4</v>
      </c>
      <c r="R68" s="138" t="s">
        <v>477</v>
      </c>
      <c r="S68" s="138" t="s">
        <v>478</v>
      </c>
      <c r="T68" s="138" t="s">
        <v>479</v>
      </c>
      <c r="U68" s="138" t="s">
        <v>369</v>
      </c>
      <c r="V68" s="138" t="s">
        <v>480</v>
      </c>
      <c r="W68" s="138" t="s">
        <v>371</v>
      </c>
      <c r="X68" s="138" t="s">
        <v>192</v>
      </c>
      <c r="Y68" s="138">
        <v>3</v>
      </c>
      <c r="Z68" s="138" t="s">
        <v>480</v>
      </c>
      <c r="AA68" s="138" t="s">
        <v>481</v>
      </c>
      <c r="AB68" s="138" t="s">
        <v>482</v>
      </c>
      <c r="AC68" s="138" t="s">
        <v>483</v>
      </c>
      <c r="AD68" s="138" t="s">
        <v>484</v>
      </c>
      <c r="AE68" s="138" t="s">
        <v>485</v>
      </c>
      <c r="AF68" s="138" t="s">
        <v>199</v>
      </c>
      <c r="AG68" s="138">
        <v>4</v>
      </c>
      <c r="AH68" s="138" t="s">
        <v>238</v>
      </c>
      <c r="AI68" s="138" t="s">
        <v>477</v>
      </c>
      <c r="AJ68" s="138" t="s">
        <v>478</v>
      </c>
      <c r="AK68" s="138" t="s">
        <v>486</v>
      </c>
      <c r="AL68" s="138" t="s">
        <v>487</v>
      </c>
      <c r="AM68" s="138" t="s">
        <v>369</v>
      </c>
      <c r="AN68" s="138" t="s">
        <v>203</v>
      </c>
      <c r="AO68" s="138">
        <v>3</v>
      </c>
      <c r="AP68" s="138" t="s">
        <v>479</v>
      </c>
      <c r="AQ68" s="138" t="s">
        <v>480</v>
      </c>
      <c r="AR68" s="138" t="s">
        <v>481</v>
      </c>
      <c r="AS68" s="138" t="s">
        <v>480</v>
      </c>
      <c r="AT68" s="138" t="s">
        <v>371</v>
      </c>
      <c r="AU68" s="138" t="s">
        <v>483</v>
      </c>
      <c r="AV68" s="138" t="s">
        <v>206</v>
      </c>
      <c r="AW68" s="138">
        <v>3</v>
      </c>
      <c r="AX68" s="138" t="s">
        <v>482</v>
      </c>
      <c r="AY68" s="138" t="s">
        <v>238</v>
      </c>
      <c r="AZ68" s="138" t="s">
        <v>477</v>
      </c>
      <c r="BA68" s="138" t="s">
        <v>484</v>
      </c>
      <c r="BB68" s="138" t="s">
        <v>485</v>
      </c>
      <c r="BC68" s="138" t="s">
        <v>486</v>
      </c>
      <c r="BD68" s="138" t="s">
        <v>207</v>
      </c>
      <c r="BE68" s="138">
        <v>3</v>
      </c>
      <c r="BF68" s="138" t="s">
        <v>478</v>
      </c>
      <c r="BG68" s="138" t="s">
        <v>479</v>
      </c>
      <c r="BH68" s="138" t="s">
        <v>480</v>
      </c>
      <c r="BI68" s="138" t="s">
        <v>487</v>
      </c>
      <c r="BJ68" s="138" t="s">
        <v>369</v>
      </c>
      <c r="BK68" s="138" t="s">
        <v>480</v>
      </c>
      <c r="BL68" s="25" t="s">
        <v>381</v>
      </c>
      <c r="BM68" s="25" t="s">
        <v>382</v>
      </c>
      <c r="BN68" s="25" t="s">
        <v>383</v>
      </c>
      <c r="BO68" s="25" t="s">
        <v>470</v>
      </c>
      <c r="BP68" s="25" t="s">
        <v>488</v>
      </c>
      <c r="BQ68" s="25" t="s">
        <v>385</v>
      </c>
      <c r="BR68" s="25" t="s">
        <v>213</v>
      </c>
    </row>
    <row r="69" spans="1:70" ht="21" customHeight="1" x14ac:dyDescent="0.25">
      <c r="A69" s="138">
        <v>14</v>
      </c>
      <c r="B69" s="138" t="s">
        <v>489</v>
      </c>
      <c r="C69" s="138" t="s">
        <v>490</v>
      </c>
      <c r="D69" s="138" t="s">
        <v>491</v>
      </c>
      <c r="E69" s="138" t="s">
        <v>492</v>
      </c>
      <c r="F69" s="138" t="s">
        <v>493</v>
      </c>
      <c r="G69" s="138" t="s">
        <v>494</v>
      </c>
      <c r="H69" s="138" t="s">
        <v>177</v>
      </c>
      <c r="I69" s="138" t="s">
        <v>178</v>
      </c>
      <c r="J69" s="138" t="s">
        <v>495</v>
      </c>
      <c r="K69" s="138" t="s">
        <v>496</v>
      </c>
      <c r="L69" s="138" t="s">
        <v>181</v>
      </c>
      <c r="M69" s="138" t="s">
        <v>182</v>
      </c>
      <c r="N69" s="138" t="s">
        <v>183</v>
      </c>
      <c r="O69" s="138" t="s">
        <v>184</v>
      </c>
      <c r="P69" s="138" t="s">
        <v>497</v>
      </c>
      <c r="Q69" s="138">
        <v>4</v>
      </c>
      <c r="R69" s="138" t="s">
        <v>259</v>
      </c>
      <c r="S69" s="138" t="s">
        <v>498</v>
      </c>
      <c r="T69" s="138" t="s">
        <v>281</v>
      </c>
      <c r="U69" s="138" t="s">
        <v>499</v>
      </c>
      <c r="V69" s="138" t="s">
        <v>259</v>
      </c>
      <c r="W69" s="138" t="s">
        <v>500</v>
      </c>
      <c r="X69" s="138" t="s">
        <v>192</v>
      </c>
      <c r="Y69" s="138">
        <v>3</v>
      </c>
      <c r="Z69" s="138" t="s">
        <v>501</v>
      </c>
      <c r="AA69" s="138" t="s">
        <v>502</v>
      </c>
      <c r="AB69" s="138" t="s">
        <v>503</v>
      </c>
      <c r="AC69" s="138" t="s">
        <v>504</v>
      </c>
      <c r="AD69" s="138" t="s">
        <v>505</v>
      </c>
      <c r="AE69" s="138" t="s">
        <v>506</v>
      </c>
      <c r="AF69" s="138" t="s">
        <v>199</v>
      </c>
      <c r="AG69" s="138">
        <v>4</v>
      </c>
      <c r="AH69" s="138" t="s">
        <v>507</v>
      </c>
      <c r="AI69" s="138" t="s">
        <v>508</v>
      </c>
      <c r="AJ69" s="138" t="s">
        <v>509</v>
      </c>
      <c r="AK69" s="138" t="s">
        <v>510</v>
      </c>
      <c r="AL69" s="138" t="s">
        <v>499</v>
      </c>
      <c r="AM69" s="138" t="s">
        <v>259</v>
      </c>
      <c r="AN69" s="138" t="s">
        <v>203</v>
      </c>
      <c r="AO69" s="138">
        <v>3</v>
      </c>
      <c r="AP69" s="138" t="s">
        <v>259</v>
      </c>
      <c r="AQ69" s="138" t="s">
        <v>498</v>
      </c>
      <c r="AR69" s="138" t="s">
        <v>281</v>
      </c>
      <c r="AS69" s="138" t="s">
        <v>500</v>
      </c>
      <c r="AT69" s="138" t="s">
        <v>504</v>
      </c>
      <c r="AU69" s="138" t="s">
        <v>505</v>
      </c>
      <c r="AV69" s="138" t="s">
        <v>206</v>
      </c>
      <c r="AW69" s="138">
        <v>3</v>
      </c>
      <c r="AX69" s="138" t="s">
        <v>501</v>
      </c>
      <c r="AY69" s="138" t="s">
        <v>502</v>
      </c>
      <c r="AZ69" s="138" t="s">
        <v>503</v>
      </c>
      <c r="BA69" s="138" t="s">
        <v>506</v>
      </c>
      <c r="BB69" s="138" t="s">
        <v>510</v>
      </c>
      <c r="BC69" s="138" t="s">
        <v>499</v>
      </c>
      <c r="BD69" s="138" t="s">
        <v>207</v>
      </c>
      <c r="BE69" s="138">
        <v>3</v>
      </c>
      <c r="BF69" s="138" t="s">
        <v>507</v>
      </c>
      <c r="BG69" s="138" t="s">
        <v>508</v>
      </c>
      <c r="BH69" s="138" t="s">
        <v>509</v>
      </c>
      <c r="BI69" s="138" t="s">
        <v>259</v>
      </c>
      <c r="BJ69" s="138" t="s">
        <v>500</v>
      </c>
      <c r="BK69" s="138" t="s">
        <v>504</v>
      </c>
      <c r="BL69" s="25" t="s">
        <v>511</v>
      </c>
      <c r="BM69" s="25" t="s">
        <v>512</v>
      </c>
      <c r="BN69" s="25" t="s">
        <v>513</v>
      </c>
      <c r="BO69" s="25" t="s">
        <v>489</v>
      </c>
      <c r="BP69" s="25" t="s">
        <v>514</v>
      </c>
      <c r="BQ69" s="25" t="s">
        <v>515</v>
      </c>
      <c r="BR69" s="25" t="s">
        <v>213</v>
      </c>
    </row>
    <row r="70" spans="1:70" ht="21" customHeight="1" x14ac:dyDescent="0.25">
      <c r="A70" s="138">
        <v>15</v>
      </c>
      <c r="B70" s="138" t="s">
        <v>516</v>
      </c>
      <c r="C70" s="138" t="s">
        <v>517</v>
      </c>
      <c r="D70" s="138" t="s">
        <v>518</v>
      </c>
      <c r="E70" s="138" t="s">
        <v>519</v>
      </c>
      <c r="F70" s="138" t="s">
        <v>520</v>
      </c>
      <c r="G70" s="138" t="s">
        <v>521</v>
      </c>
      <c r="H70" s="138" t="s">
        <v>177</v>
      </c>
      <c r="I70" s="138" t="s">
        <v>178</v>
      </c>
      <c r="J70" s="138" t="s">
        <v>522</v>
      </c>
      <c r="K70" s="138" t="s">
        <v>523</v>
      </c>
      <c r="L70" s="138" t="s">
        <v>181</v>
      </c>
      <c r="M70" s="138" t="s">
        <v>182</v>
      </c>
      <c r="N70" s="138" t="s">
        <v>183</v>
      </c>
      <c r="O70" s="138" t="s">
        <v>184</v>
      </c>
      <c r="P70" s="138" t="s">
        <v>524</v>
      </c>
      <c r="Q70" s="138">
        <v>4</v>
      </c>
      <c r="R70" s="138" t="s">
        <v>525</v>
      </c>
      <c r="S70" s="138" t="s">
        <v>526</v>
      </c>
      <c r="T70" s="138" t="s">
        <v>527</v>
      </c>
      <c r="U70" s="138" t="s">
        <v>196</v>
      </c>
      <c r="V70" s="138" t="s">
        <v>259</v>
      </c>
      <c r="W70" s="138" t="s">
        <v>528</v>
      </c>
      <c r="X70" s="138" t="s">
        <v>192</v>
      </c>
      <c r="Y70" s="138">
        <v>3</v>
      </c>
      <c r="Z70" s="138" t="s">
        <v>529</v>
      </c>
      <c r="AA70" s="138" t="s">
        <v>530</v>
      </c>
      <c r="AB70" s="138" t="s">
        <v>531</v>
      </c>
      <c r="AC70" s="138" t="s">
        <v>379</v>
      </c>
      <c r="AD70" s="138" t="s">
        <v>532</v>
      </c>
      <c r="AE70" s="138" t="s">
        <v>438</v>
      </c>
      <c r="AF70" s="138" t="s">
        <v>199</v>
      </c>
      <c r="AG70" s="138">
        <v>4</v>
      </c>
      <c r="AH70" s="138" t="s">
        <v>533</v>
      </c>
      <c r="AI70" s="138" t="s">
        <v>534</v>
      </c>
      <c r="AJ70" s="138" t="s">
        <v>535</v>
      </c>
      <c r="AK70" s="138" t="s">
        <v>196</v>
      </c>
      <c r="AL70" s="138" t="s">
        <v>259</v>
      </c>
      <c r="AM70" s="138" t="s">
        <v>528</v>
      </c>
      <c r="AN70" s="138" t="s">
        <v>203</v>
      </c>
      <c r="AO70" s="138">
        <v>3</v>
      </c>
      <c r="AP70" s="138" t="s">
        <v>536</v>
      </c>
      <c r="AQ70" s="138" t="s">
        <v>525</v>
      </c>
      <c r="AR70" s="138" t="s">
        <v>526</v>
      </c>
      <c r="AS70" s="138" t="s">
        <v>379</v>
      </c>
      <c r="AT70" s="138" t="s">
        <v>532</v>
      </c>
      <c r="AU70" s="138" t="s">
        <v>438</v>
      </c>
      <c r="AV70" s="138" t="s">
        <v>206</v>
      </c>
      <c r="AW70" s="138">
        <v>3</v>
      </c>
      <c r="AX70" s="138" t="s">
        <v>527</v>
      </c>
      <c r="AY70" s="138" t="s">
        <v>529</v>
      </c>
      <c r="AZ70" s="138" t="s">
        <v>530</v>
      </c>
      <c r="BA70" s="138" t="s">
        <v>196</v>
      </c>
      <c r="BB70" s="138" t="s">
        <v>259</v>
      </c>
      <c r="BC70" s="138" t="s">
        <v>528</v>
      </c>
      <c r="BD70" s="138" t="s">
        <v>207</v>
      </c>
      <c r="BE70" s="138">
        <v>3</v>
      </c>
      <c r="BF70" s="138" t="s">
        <v>531</v>
      </c>
      <c r="BG70" s="138" t="s">
        <v>533</v>
      </c>
      <c r="BH70" s="138" t="s">
        <v>534</v>
      </c>
      <c r="BI70" s="138" t="s">
        <v>379</v>
      </c>
      <c r="BJ70" s="138" t="s">
        <v>532</v>
      </c>
      <c r="BK70" s="138" t="s">
        <v>438</v>
      </c>
      <c r="BL70" s="25" t="s">
        <v>511</v>
      </c>
      <c r="BM70" s="25" t="s">
        <v>512</v>
      </c>
      <c r="BN70" s="25" t="s">
        <v>537</v>
      </c>
      <c r="BO70" s="25" t="s">
        <v>516</v>
      </c>
      <c r="BP70" s="25" t="s">
        <v>538</v>
      </c>
      <c r="BQ70" s="25" t="s">
        <v>515</v>
      </c>
      <c r="BR70" s="25" t="s">
        <v>213</v>
      </c>
    </row>
    <row r="71" spans="1:70" ht="21" customHeight="1" x14ac:dyDescent="0.25">
      <c r="A71" s="138">
        <v>16</v>
      </c>
      <c r="B71" s="138" t="s">
        <v>539</v>
      </c>
      <c r="C71" s="138" t="s">
        <v>540</v>
      </c>
      <c r="D71" s="138" t="s">
        <v>541</v>
      </c>
      <c r="E71" s="138" t="s">
        <v>542</v>
      </c>
      <c r="F71" s="138" t="s">
        <v>543</v>
      </c>
      <c r="G71" s="138" t="s">
        <v>544</v>
      </c>
      <c r="H71" s="138" t="s">
        <v>177</v>
      </c>
      <c r="I71" s="138" t="s">
        <v>178</v>
      </c>
      <c r="J71" s="138" t="s">
        <v>545</v>
      </c>
      <c r="K71" s="138" t="s">
        <v>546</v>
      </c>
      <c r="L71" s="138" t="s">
        <v>181</v>
      </c>
      <c r="M71" s="138" t="s">
        <v>182</v>
      </c>
      <c r="N71" s="138" t="s">
        <v>183</v>
      </c>
      <c r="O71" s="138" t="s">
        <v>184</v>
      </c>
      <c r="P71" s="138" t="s">
        <v>547</v>
      </c>
      <c r="Q71" s="138">
        <v>4</v>
      </c>
      <c r="R71" s="138" t="s">
        <v>509</v>
      </c>
      <c r="S71" s="138" t="s">
        <v>548</v>
      </c>
      <c r="T71" s="138" t="s">
        <v>434</v>
      </c>
      <c r="U71" s="138" t="s">
        <v>549</v>
      </c>
      <c r="V71" s="138" t="s">
        <v>550</v>
      </c>
      <c r="W71" s="138" t="s">
        <v>551</v>
      </c>
      <c r="X71" s="138" t="s">
        <v>192</v>
      </c>
      <c r="Y71" s="138">
        <v>3</v>
      </c>
      <c r="Z71" s="138" t="s">
        <v>552</v>
      </c>
      <c r="AA71" s="138" t="s">
        <v>508</v>
      </c>
      <c r="AB71" s="138" t="s">
        <v>309</v>
      </c>
      <c r="AC71" s="138" t="s">
        <v>509</v>
      </c>
      <c r="AD71" s="138" t="s">
        <v>553</v>
      </c>
      <c r="AE71" s="138" t="s">
        <v>554</v>
      </c>
      <c r="AF71" s="138" t="s">
        <v>199</v>
      </c>
      <c r="AG71" s="138">
        <v>4</v>
      </c>
      <c r="AH71" s="138" t="s">
        <v>509</v>
      </c>
      <c r="AI71" s="138" t="s">
        <v>548</v>
      </c>
      <c r="AJ71" s="138" t="s">
        <v>434</v>
      </c>
      <c r="AK71" s="138" t="s">
        <v>549</v>
      </c>
      <c r="AL71" s="138" t="s">
        <v>550</v>
      </c>
      <c r="AM71" s="138" t="s">
        <v>551</v>
      </c>
      <c r="AN71" s="138" t="s">
        <v>203</v>
      </c>
      <c r="AO71" s="138">
        <v>3</v>
      </c>
      <c r="AP71" s="138" t="s">
        <v>552</v>
      </c>
      <c r="AQ71" s="138" t="s">
        <v>508</v>
      </c>
      <c r="AR71" s="138" t="s">
        <v>309</v>
      </c>
      <c r="AS71" s="138" t="s">
        <v>509</v>
      </c>
      <c r="AT71" s="138" t="s">
        <v>553</v>
      </c>
      <c r="AU71" s="138" t="s">
        <v>554</v>
      </c>
      <c r="AV71" s="138" t="s">
        <v>206</v>
      </c>
      <c r="AW71" s="138">
        <v>3</v>
      </c>
      <c r="AX71" s="138" t="s">
        <v>509</v>
      </c>
      <c r="AY71" s="138" t="s">
        <v>548</v>
      </c>
      <c r="AZ71" s="138" t="s">
        <v>434</v>
      </c>
      <c r="BA71" s="138" t="s">
        <v>549</v>
      </c>
      <c r="BB71" s="138" t="s">
        <v>550</v>
      </c>
      <c r="BC71" s="138" t="s">
        <v>551</v>
      </c>
      <c r="BD71" s="138" t="s">
        <v>207</v>
      </c>
      <c r="BE71" s="138">
        <v>3</v>
      </c>
      <c r="BF71" s="138" t="s">
        <v>552</v>
      </c>
      <c r="BG71" s="138" t="s">
        <v>508</v>
      </c>
      <c r="BH71" s="138" t="s">
        <v>309</v>
      </c>
      <c r="BI71" s="138" t="s">
        <v>509</v>
      </c>
      <c r="BJ71" s="138" t="s">
        <v>553</v>
      </c>
      <c r="BK71" s="138" t="s">
        <v>554</v>
      </c>
      <c r="BL71" s="25" t="s">
        <v>511</v>
      </c>
      <c r="BM71" s="25" t="s">
        <v>512</v>
      </c>
      <c r="BN71" s="25" t="s">
        <v>513</v>
      </c>
      <c r="BO71" s="25" t="s">
        <v>539</v>
      </c>
      <c r="BP71" s="25" t="s">
        <v>555</v>
      </c>
      <c r="BQ71" s="25" t="s">
        <v>515</v>
      </c>
      <c r="BR71" s="25" t="s">
        <v>213</v>
      </c>
    </row>
    <row r="72" spans="1:70" ht="21" customHeight="1" x14ac:dyDescent="0.25">
      <c r="A72" s="138">
        <v>17</v>
      </c>
      <c r="B72" s="138" t="s">
        <v>556</v>
      </c>
      <c r="C72" s="138" t="s">
        <v>557</v>
      </c>
      <c r="D72" s="138" t="s">
        <v>558</v>
      </c>
      <c r="E72" s="138" t="s">
        <v>559</v>
      </c>
      <c r="F72" s="138" t="s">
        <v>560</v>
      </c>
      <c r="G72" s="138" t="s">
        <v>561</v>
      </c>
      <c r="H72" s="138" t="s">
        <v>177</v>
      </c>
      <c r="I72" s="138" t="s">
        <v>178</v>
      </c>
      <c r="J72" s="138" t="s">
        <v>562</v>
      </c>
      <c r="K72" s="138" t="s">
        <v>563</v>
      </c>
      <c r="L72" s="138" t="s">
        <v>181</v>
      </c>
      <c r="M72" s="138" t="s">
        <v>182</v>
      </c>
      <c r="N72" s="138" t="s">
        <v>183</v>
      </c>
      <c r="O72" s="138" t="s">
        <v>184</v>
      </c>
      <c r="P72" s="138" t="s">
        <v>564</v>
      </c>
      <c r="Q72" s="138">
        <v>4</v>
      </c>
      <c r="R72" s="138" t="s">
        <v>565</v>
      </c>
      <c r="S72" s="138" t="s">
        <v>566</v>
      </c>
      <c r="T72" s="138" t="s">
        <v>311</v>
      </c>
      <c r="U72" s="138" t="s">
        <v>567</v>
      </c>
      <c r="V72" s="138" t="s">
        <v>568</v>
      </c>
      <c r="W72" s="138" t="s">
        <v>569</v>
      </c>
      <c r="X72" s="138" t="s">
        <v>192</v>
      </c>
      <c r="Y72" s="138">
        <v>3</v>
      </c>
      <c r="Z72" s="138" t="s">
        <v>570</v>
      </c>
      <c r="AA72" s="138" t="s">
        <v>571</v>
      </c>
      <c r="AB72" s="138" t="s">
        <v>572</v>
      </c>
      <c r="AC72" s="138" t="s">
        <v>227</v>
      </c>
      <c r="AD72" s="138" t="s">
        <v>573</v>
      </c>
      <c r="AE72" s="138" t="s">
        <v>499</v>
      </c>
      <c r="AF72" s="138" t="s">
        <v>199</v>
      </c>
      <c r="AG72" s="138">
        <v>4</v>
      </c>
      <c r="AH72" s="138" t="s">
        <v>231</v>
      </c>
      <c r="AI72" s="138" t="s">
        <v>574</v>
      </c>
      <c r="AJ72" s="138" t="s">
        <v>565</v>
      </c>
      <c r="AK72" s="138" t="s">
        <v>567</v>
      </c>
      <c r="AL72" s="138" t="s">
        <v>568</v>
      </c>
      <c r="AM72" s="138" t="s">
        <v>569</v>
      </c>
      <c r="AN72" s="138" t="s">
        <v>203</v>
      </c>
      <c r="AO72" s="138">
        <v>3</v>
      </c>
      <c r="AP72" s="138" t="s">
        <v>566</v>
      </c>
      <c r="AQ72" s="138" t="s">
        <v>311</v>
      </c>
      <c r="AR72" s="138" t="s">
        <v>570</v>
      </c>
      <c r="AS72" s="138" t="s">
        <v>227</v>
      </c>
      <c r="AT72" s="138" t="s">
        <v>573</v>
      </c>
      <c r="AU72" s="138" t="s">
        <v>499</v>
      </c>
      <c r="AV72" s="138" t="s">
        <v>206</v>
      </c>
      <c r="AW72" s="138">
        <v>3</v>
      </c>
      <c r="AX72" s="138" t="s">
        <v>571</v>
      </c>
      <c r="AY72" s="138" t="s">
        <v>572</v>
      </c>
      <c r="AZ72" s="138" t="s">
        <v>231</v>
      </c>
      <c r="BA72" s="138" t="s">
        <v>567</v>
      </c>
      <c r="BB72" s="138" t="s">
        <v>568</v>
      </c>
      <c r="BC72" s="138" t="s">
        <v>569</v>
      </c>
      <c r="BD72" s="138" t="s">
        <v>207</v>
      </c>
      <c r="BE72" s="138">
        <v>3</v>
      </c>
      <c r="BF72" s="138" t="s">
        <v>574</v>
      </c>
      <c r="BG72" s="138" t="s">
        <v>565</v>
      </c>
      <c r="BH72" s="138" t="s">
        <v>566</v>
      </c>
      <c r="BI72" s="138" t="s">
        <v>227</v>
      </c>
      <c r="BJ72" s="138" t="s">
        <v>573</v>
      </c>
      <c r="BK72" s="138" t="s">
        <v>499</v>
      </c>
      <c r="BL72" s="25" t="s">
        <v>511</v>
      </c>
      <c r="BM72" s="25" t="s">
        <v>512</v>
      </c>
      <c r="BN72" s="25" t="s">
        <v>268</v>
      </c>
      <c r="BO72" s="25" t="s">
        <v>556</v>
      </c>
      <c r="BP72" s="25" t="s">
        <v>575</v>
      </c>
      <c r="BQ72" s="25" t="s">
        <v>515</v>
      </c>
      <c r="BR72" s="25" t="s">
        <v>213</v>
      </c>
    </row>
    <row r="73" spans="1:70" ht="21" customHeight="1" x14ac:dyDescent="0.25">
      <c r="A73" s="138">
        <v>18</v>
      </c>
      <c r="B73" s="138" t="s">
        <v>576</v>
      </c>
      <c r="C73" s="138" t="s">
        <v>577</v>
      </c>
      <c r="D73" s="138" t="s">
        <v>578</v>
      </c>
      <c r="E73" s="138" t="s">
        <v>579</v>
      </c>
      <c r="F73" s="138" t="s">
        <v>580</v>
      </c>
      <c r="G73" s="138" t="s">
        <v>581</v>
      </c>
      <c r="H73" s="138" t="s">
        <v>177</v>
      </c>
      <c r="I73" s="138" t="s">
        <v>178</v>
      </c>
      <c r="J73" s="138" t="s">
        <v>582</v>
      </c>
      <c r="K73" s="138" t="s">
        <v>583</v>
      </c>
      <c r="L73" s="138" t="s">
        <v>181</v>
      </c>
      <c r="M73" s="138" t="s">
        <v>182</v>
      </c>
      <c r="N73" s="138" t="s">
        <v>183</v>
      </c>
      <c r="O73" s="138" t="s">
        <v>184</v>
      </c>
      <c r="P73" s="138" t="s">
        <v>584</v>
      </c>
      <c r="Q73" s="138">
        <v>4</v>
      </c>
      <c r="R73" s="138" t="s">
        <v>585</v>
      </c>
      <c r="S73" s="138" t="s">
        <v>586</v>
      </c>
      <c r="T73" s="138" t="s">
        <v>311</v>
      </c>
      <c r="U73" s="138" t="s">
        <v>585</v>
      </c>
      <c r="V73" s="138" t="s">
        <v>587</v>
      </c>
      <c r="W73" s="138" t="s">
        <v>588</v>
      </c>
      <c r="X73" s="138" t="s">
        <v>192</v>
      </c>
      <c r="Y73" s="138">
        <v>3</v>
      </c>
      <c r="Z73" s="138" t="s">
        <v>258</v>
      </c>
      <c r="AA73" s="138" t="s">
        <v>589</v>
      </c>
      <c r="AB73" s="138" t="s">
        <v>590</v>
      </c>
      <c r="AC73" s="138" t="s">
        <v>371</v>
      </c>
      <c r="AD73" s="138" t="s">
        <v>591</v>
      </c>
      <c r="AE73" s="138" t="s">
        <v>592</v>
      </c>
      <c r="AF73" s="138" t="s">
        <v>199</v>
      </c>
      <c r="AG73" s="138">
        <v>4</v>
      </c>
      <c r="AH73" s="138" t="s">
        <v>593</v>
      </c>
      <c r="AI73" s="138" t="s">
        <v>594</v>
      </c>
      <c r="AJ73" s="138" t="s">
        <v>585</v>
      </c>
      <c r="AK73" s="138" t="s">
        <v>379</v>
      </c>
      <c r="AL73" s="138" t="s">
        <v>585</v>
      </c>
      <c r="AM73" s="138" t="s">
        <v>587</v>
      </c>
      <c r="AN73" s="138" t="s">
        <v>203</v>
      </c>
      <c r="AO73" s="138">
        <v>3</v>
      </c>
      <c r="AP73" s="138" t="s">
        <v>586</v>
      </c>
      <c r="AQ73" s="138" t="s">
        <v>311</v>
      </c>
      <c r="AR73" s="138" t="s">
        <v>258</v>
      </c>
      <c r="AS73" s="138" t="s">
        <v>588</v>
      </c>
      <c r="AT73" s="138" t="s">
        <v>371</v>
      </c>
      <c r="AU73" s="138" t="s">
        <v>591</v>
      </c>
      <c r="AV73" s="138" t="s">
        <v>206</v>
      </c>
      <c r="AW73" s="138">
        <v>3</v>
      </c>
      <c r="AX73" s="138" t="s">
        <v>589</v>
      </c>
      <c r="AY73" s="138" t="s">
        <v>590</v>
      </c>
      <c r="AZ73" s="138" t="s">
        <v>593</v>
      </c>
      <c r="BA73" s="138" t="s">
        <v>592</v>
      </c>
      <c r="BB73" s="138" t="s">
        <v>379</v>
      </c>
      <c r="BC73" s="138" t="s">
        <v>585</v>
      </c>
      <c r="BD73" s="138" t="s">
        <v>207</v>
      </c>
      <c r="BE73" s="138">
        <v>3</v>
      </c>
      <c r="BF73" s="138" t="s">
        <v>594</v>
      </c>
      <c r="BG73" s="138" t="s">
        <v>585</v>
      </c>
      <c r="BH73" s="138" t="s">
        <v>586</v>
      </c>
      <c r="BI73" s="138" t="s">
        <v>587</v>
      </c>
      <c r="BJ73" s="138" t="s">
        <v>588</v>
      </c>
      <c r="BK73" s="138" t="s">
        <v>371</v>
      </c>
      <c r="BL73" s="25" t="s">
        <v>511</v>
      </c>
      <c r="BM73" s="25" t="s">
        <v>512</v>
      </c>
      <c r="BN73" s="25" t="s">
        <v>268</v>
      </c>
      <c r="BO73" s="25" t="s">
        <v>576</v>
      </c>
      <c r="BP73" s="25" t="s">
        <v>595</v>
      </c>
      <c r="BQ73" s="25" t="s">
        <v>515</v>
      </c>
      <c r="BR73" s="25" t="s">
        <v>213</v>
      </c>
    </row>
    <row r="74" spans="1:70" ht="21" customHeight="1" x14ac:dyDescent="0.25">
      <c r="A74" s="138">
        <v>19</v>
      </c>
      <c r="B74" s="138" t="s">
        <v>596</v>
      </c>
      <c r="C74" s="138" t="s">
        <v>597</v>
      </c>
      <c r="D74" s="138" t="s">
        <v>598</v>
      </c>
      <c r="E74" s="138" t="s">
        <v>599</v>
      </c>
      <c r="F74" s="138" t="s">
        <v>600</v>
      </c>
      <c r="G74" s="138" t="s">
        <v>601</v>
      </c>
      <c r="H74" s="138" t="s">
        <v>177</v>
      </c>
      <c r="I74" s="138" t="s">
        <v>178</v>
      </c>
      <c r="J74" s="138" t="s">
        <v>602</v>
      </c>
      <c r="K74" s="138" t="s">
        <v>603</v>
      </c>
      <c r="L74" s="138" t="s">
        <v>181</v>
      </c>
      <c r="M74" s="138" t="s">
        <v>182</v>
      </c>
      <c r="N74" s="138" t="s">
        <v>183</v>
      </c>
      <c r="O74" s="138" t="s">
        <v>184</v>
      </c>
      <c r="P74" s="138" t="s">
        <v>604</v>
      </c>
      <c r="Q74" s="138">
        <v>4</v>
      </c>
      <c r="R74" s="138" t="s">
        <v>589</v>
      </c>
      <c r="S74" s="138" t="s">
        <v>353</v>
      </c>
      <c r="T74" s="138" t="s">
        <v>311</v>
      </c>
      <c r="U74" s="138" t="s">
        <v>605</v>
      </c>
      <c r="V74" s="138" t="s">
        <v>606</v>
      </c>
      <c r="W74" s="138" t="s">
        <v>607</v>
      </c>
      <c r="X74" s="138" t="s">
        <v>192</v>
      </c>
      <c r="Y74" s="138">
        <v>3</v>
      </c>
      <c r="Z74" s="138" t="s">
        <v>231</v>
      </c>
      <c r="AA74" s="138" t="s">
        <v>204</v>
      </c>
      <c r="AB74" s="138" t="s">
        <v>608</v>
      </c>
      <c r="AC74" s="138" t="s">
        <v>609</v>
      </c>
      <c r="AD74" s="138" t="s">
        <v>610</v>
      </c>
      <c r="AE74" s="138" t="s">
        <v>611</v>
      </c>
      <c r="AF74" s="138" t="s">
        <v>199</v>
      </c>
      <c r="AG74" s="138">
        <v>4</v>
      </c>
      <c r="AH74" s="138" t="s">
        <v>612</v>
      </c>
      <c r="AI74" s="138" t="s">
        <v>200</v>
      </c>
      <c r="AJ74" s="138" t="s">
        <v>589</v>
      </c>
      <c r="AK74" s="138" t="s">
        <v>605</v>
      </c>
      <c r="AL74" s="138" t="s">
        <v>606</v>
      </c>
      <c r="AM74" s="138" t="s">
        <v>607</v>
      </c>
      <c r="AN74" s="138" t="s">
        <v>203</v>
      </c>
      <c r="AO74" s="138">
        <v>3</v>
      </c>
      <c r="AP74" s="138" t="s">
        <v>353</v>
      </c>
      <c r="AQ74" s="138" t="s">
        <v>311</v>
      </c>
      <c r="AR74" s="138" t="s">
        <v>231</v>
      </c>
      <c r="AS74" s="138" t="s">
        <v>609</v>
      </c>
      <c r="AT74" s="138" t="s">
        <v>610</v>
      </c>
      <c r="AU74" s="138" t="s">
        <v>611</v>
      </c>
      <c r="AV74" s="138" t="s">
        <v>206</v>
      </c>
      <c r="AW74" s="138">
        <v>3</v>
      </c>
      <c r="AX74" s="138" t="s">
        <v>204</v>
      </c>
      <c r="AY74" s="138" t="s">
        <v>608</v>
      </c>
      <c r="AZ74" s="138" t="s">
        <v>612</v>
      </c>
      <c r="BA74" s="138" t="s">
        <v>605</v>
      </c>
      <c r="BB74" s="138" t="s">
        <v>606</v>
      </c>
      <c r="BC74" s="138" t="s">
        <v>607</v>
      </c>
      <c r="BD74" s="138" t="s">
        <v>207</v>
      </c>
      <c r="BE74" s="138">
        <v>3</v>
      </c>
      <c r="BF74" s="138" t="s">
        <v>200</v>
      </c>
      <c r="BG74" s="138" t="s">
        <v>589</v>
      </c>
      <c r="BH74" s="138" t="s">
        <v>353</v>
      </c>
      <c r="BI74" s="138" t="s">
        <v>609</v>
      </c>
      <c r="BJ74" s="138" t="s">
        <v>610</v>
      </c>
      <c r="BK74" s="138" t="s">
        <v>611</v>
      </c>
      <c r="BL74" s="25" t="s">
        <v>511</v>
      </c>
      <c r="BM74" s="25" t="s">
        <v>512</v>
      </c>
      <c r="BN74" s="25" t="s">
        <v>268</v>
      </c>
      <c r="BO74" s="25" t="s">
        <v>596</v>
      </c>
      <c r="BP74" s="25" t="s">
        <v>613</v>
      </c>
      <c r="BQ74" s="25" t="s">
        <v>515</v>
      </c>
      <c r="BR74" s="25" t="s">
        <v>213</v>
      </c>
    </row>
    <row r="75" spans="1:70" ht="21" customHeight="1" x14ac:dyDescent="0.25">
      <c r="A75" s="138">
        <v>20</v>
      </c>
      <c r="B75" s="138" t="s">
        <v>614</v>
      </c>
      <c r="C75" s="138" t="s">
        <v>615</v>
      </c>
      <c r="D75" s="138" t="s">
        <v>616</v>
      </c>
      <c r="E75" s="138" t="s">
        <v>617</v>
      </c>
      <c r="F75" s="138" t="s">
        <v>618</v>
      </c>
      <c r="G75" s="138" t="s">
        <v>619</v>
      </c>
      <c r="H75" s="138" t="s">
        <v>177</v>
      </c>
      <c r="I75" s="138" t="s">
        <v>178</v>
      </c>
      <c r="J75" s="138" t="s">
        <v>620</v>
      </c>
      <c r="K75" s="138" t="s">
        <v>621</v>
      </c>
      <c r="L75" s="138" t="s">
        <v>181</v>
      </c>
      <c r="M75" s="138" t="s">
        <v>182</v>
      </c>
      <c r="N75" s="138" t="s">
        <v>183</v>
      </c>
      <c r="O75" s="138" t="s">
        <v>184</v>
      </c>
      <c r="P75" s="138" t="s">
        <v>622</v>
      </c>
      <c r="Q75" s="138">
        <v>4</v>
      </c>
      <c r="R75" s="138" t="s">
        <v>623</v>
      </c>
      <c r="S75" s="138" t="s">
        <v>624</v>
      </c>
      <c r="T75" s="138" t="s">
        <v>291</v>
      </c>
      <c r="U75" s="138" t="s">
        <v>625</v>
      </c>
      <c r="V75" s="138" t="s">
        <v>420</v>
      </c>
      <c r="W75" s="138" t="s">
        <v>189</v>
      </c>
      <c r="X75" s="138" t="s">
        <v>192</v>
      </c>
      <c r="Y75" s="138">
        <v>3</v>
      </c>
      <c r="Z75" s="138" t="s">
        <v>626</v>
      </c>
      <c r="AA75" s="138" t="s">
        <v>627</v>
      </c>
      <c r="AB75" s="138" t="s">
        <v>628</v>
      </c>
      <c r="AC75" s="138" t="s">
        <v>629</v>
      </c>
      <c r="AD75" s="138" t="s">
        <v>630</v>
      </c>
      <c r="AE75" s="138" t="s">
        <v>379</v>
      </c>
      <c r="AF75" s="138" t="s">
        <v>199</v>
      </c>
      <c r="AG75" s="138">
        <v>4</v>
      </c>
      <c r="AH75" s="138" t="s">
        <v>503</v>
      </c>
      <c r="AI75" s="138" t="s">
        <v>631</v>
      </c>
      <c r="AJ75" s="138" t="s">
        <v>623</v>
      </c>
      <c r="AK75" s="138" t="s">
        <v>570</v>
      </c>
      <c r="AL75" s="138" t="s">
        <v>625</v>
      </c>
      <c r="AM75" s="138" t="s">
        <v>420</v>
      </c>
      <c r="AN75" s="138" t="s">
        <v>203</v>
      </c>
      <c r="AO75" s="138">
        <v>3</v>
      </c>
      <c r="AP75" s="138" t="s">
        <v>624</v>
      </c>
      <c r="AQ75" s="138" t="s">
        <v>291</v>
      </c>
      <c r="AR75" s="138" t="s">
        <v>626</v>
      </c>
      <c r="AS75" s="138" t="s">
        <v>189</v>
      </c>
      <c r="AT75" s="138" t="s">
        <v>629</v>
      </c>
      <c r="AU75" s="138" t="s">
        <v>630</v>
      </c>
      <c r="AV75" s="138" t="s">
        <v>206</v>
      </c>
      <c r="AW75" s="138">
        <v>3</v>
      </c>
      <c r="AX75" s="138" t="s">
        <v>627</v>
      </c>
      <c r="AY75" s="138" t="s">
        <v>628</v>
      </c>
      <c r="AZ75" s="138" t="s">
        <v>503</v>
      </c>
      <c r="BA75" s="138" t="s">
        <v>379</v>
      </c>
      <c r="BB75" s="138" t="s">
        <v>570</v>
      </c>
      <c r="BC75" s="138" t="s">
        <v>625</v>
      </c>
      <c r="BD75" s="138" t="s">
        <v>207</v>
      </c>
      <c r="BE75" s="138">
        <v>3</v>
      </c>
      <c r="BF75" s="138" t="s">
        <v>631</v>
      </c>
      <c r="BG75" s="138" t="s">
        <v>623</v>
      </c>
      <c r="BH75" s="138" t="s">
        <v>624</v>
      </c>
      <c r="BI75" s="138" t="s">
        <v>420</v>
      </c>
      <c r="BJ75" s="138" t="s">
        <v>189</v>
      </c>
      <c r="BK75" s="138" t="s">
        <v>629</v>
      </c>
      <c r="BL75" s="25" t="s">
        <v>511</v>
      </c>
      <c r="BM75" s="25" t="s">
        <v>512</v>
      </c>
      <c r="BN75" s="25" t="s">
        <v>632</v>
      </c>
      <c r="BO75" s="25" t="s">
        <v>614</v>
      </c>
      <c r="BP75" s="25" t="s">
        <v>633</v>
      </c>
      <c r="BQ75" s="25" t="s">
        <v>515</v>
      </c>
      <c r="BR75" s="25" t="s">
        <v>213</v>
      </c>
    </row>
    <row r="76" spans="1:70" ht="21" customHeight="1" x14ac:dyDescent="0.25">
      <c r="A76" s="138">
        <v>21</v>
      </c>
      <c r="B76" s="138" t="s">
        <v>634</v>
      </c>
      <c r="C76" s="138" t="s">
        <v>635</v>
      </c>
      <c r="D76" s="138" t="s">
        <v>636</v>
      </c>
      <c r="E76" s="138" t="s">
        <v>637</v>
      </c>
      <c r="F76" s="138" t="s">
        <v>638</v>
      </c>
      <c r="G76" s="138" t="s">
        <v>639</v>
      </c>
      <c r="H76" s="138" t="s">
        <v>177</v>
      </c>
      <c r="I76" s="138" t="s">
        <v>178</v>
      </c>
      <c r="J76" s="138" t="s">
        <v>640</v>
      </c>
      <c r="K76" s="138" t="s">
        <v>641</v>
      </c>
      <c r="L76" s="138" t="s">
        <v>181</v>
      </c>
      <c r="M76" s="138" t="s">
        <v>182</v>
      </c>
      <c r="N76" s="138" t="s">
        <v>183</v>
      </c>
      <c r="O76" s="138" t="s">
        <v>184</v>
      </c>
      <c r="P76" s="138" t="s">
        <v>642</v>
      </c>
      <c r="Q76" s="138">
        <v>4</v>
      </c>
      <c r="R76" s="138" t="s">
        <v>193</v>
      </c>
      <c r="S76" s="138" t="s">
        <v>643</v>
      </c>
      <c r="T76" s="138" t="s">
        <v>644</v>
      </c>
      <c r="U76" s="138" t="s">
        <v>645</v>
      </c>
      <c r="V76" s="138" t="s">
        <v>646</v>
      </c>
      <c r="W76" s="138" t="s">
        <v>374</v>
      </c>
      <c r="X76" s="138" t="s">
        <v>192</v>
      </c>
      <c r="Y76" s="138">
        <v>3</v>
      </c>
      <c r="Z76" s="138" t="s">
        <v>647</v>
      </c>
      <c r="AA76" s="138" t="s">
        <v>648</v>
      </c>
      <c r="AB76" s="138" t="s">
        <v>194</v>
      </c>
      <c r="AC76" s="138" t="s">
        <v>647</v>
      </c>
      <c r="AD76" s="138" t="s">
        <v>649</v>
      </c>
      <c r="AE76" s="138" t="s">
        <v>650</v>
      </c>
      <c r="AF76" s="138" t="s">
        <v>199</v>
      </c>
      <c r="AG76" s="138">
        <v>4</v>
      </c>
      <c r="AH76" s="138" t="s">
        <v>292</v>
      </c>
      <c r="AI76" s="138" t="s">
        <v>193</v>
      </c>
      <c r="AJ76" s="138" t="s">
        <v>643</v>
      </c>
      <c r="AK76" s="138" t="s">
        <v>645</v>
      </c>
      <c r="AL76" s="138" t="s">
        <v>646</v>
      </c>
      <c r="AM76" s="138" t="s">
        <v>374</v>
      </c>
      <c r="AN76" s="138" t="s">
        <v>203</v>
      </c>
      <c r="AO76" s="138">
        <v>3</v>
      </c>
      <c r="AP76" s="138" t="s">
        <v>644</v>
      </c>
      <c r="AQ76" s="138" t="s">
        <v>647</v>
      </c>
      <c r="AR76" s="138" t="s">
        <v>648</v>
      </c>
      <c r="AS76" s="138" t="s">
        <v>647</v>
      </c>
      <c r="AT76" s="138" t="s">
        <v>649</v>
      </c>
      <c r="AU76" s="138" t="s">
        <v>650</v>
      </c>
      <c r="AV76" s="138" t="s">
        <v>206</v>
      </c>
      <c r="AW76" s="138">
        <v>3</v>
      </c>
      <c r="AX76" s="138" t="s">
        <v>194</v>
      </c>
      <c r="AY76" s="138" t="s">
        <v>292</v>
      </c>
      <c r="AZ76" s="138" t="s">
        <v>193</v>
      </c>
      <c r="BA76" s="138" t="s">
        <v>645</v>
      </c>
      <c r="BB76" s="138" t="s">
        <v>646</v>
      </c>
      <c r="BC76" s="138" t="s">
        <v>374</v>
      </c>
      <c r="BD76" s="138" t="s">
        <v>207</v>
      </c>
      <c r="BE76" s="138">
        <v>3</v>
      </c>
      <c r="BF76" s="138" t="s">
        <v>643</v>
      </c>
      <c r="BG76" s="138" t="s">
        <v>644</v>
      </c>
      <c r="BH76" s="138" t="s">
        <v>647</v>
      </c>
      <c r="BI76" s="138" t="s">
        <v>647</v>
      </c>
      <c r="BJ76" s="138" t="s">
        <v>649</v>
      </c>
      <c r="BK76" s="138" t="s">
        <v>650</v>
      </c>
      <c r="BL76" s="25" t="s">
        <v>511</v>
      </c>
      <c r="BM76" s="25" t="s">
        <v>512</v>
      </c>
      <c r="BN76" s="25" t="s">
        <v>268</v>
      </c>
      <c r="BO76" s="25" t="s">
        <v>634</v>
      </c>
      <c r="BP76" s="25" t="s">
        <v>651</v>
      </c>
      <c r="BQ76" s="25" t="s">
        <v>515</v>
      </c>
      <c r="BR76" s="25" t="s">
        <v>213</v>
      </c>
    </row>
    <row r="77" spans="1:70" ht="21" customHeight="1" x14ac:dyDescent="0.25">
      <c r="A77" s="138">
        <v>22</v>
      </c>
      <c r="B77" s="138" t="s">
        <v>652</v>
      </c>
      <c r="C77" s="138" t="s">
        <v>653</v>
      </c>
      <c r="D77" s="138" t="s">
        <v>654</v>
      </c>
      <c r="E77" s="138" t="s">
        <v>655</v>
      </c>
      <c r="F77" s="138" t="s">
        <v>656</v>
      </c>
      <c r="G77" s="138" t="s">
        <v>657</v>
      </c>
      <c r="H77" s="138" t="s">
        <v>177</v>
      </c>
      <c r="I77" s="138" t="s">
        <v>178</v>
      </c>
      <c r="J77" s="138" t="s">
        <v>658</v>
      </c>
      <c r="K77" s="138" t="s">
        <v>659</v>
      </c>
      <c r="L77" s="138" t="s">
        <v>181</v>
      </c>
      <c r="M77" s="138" t="s">
        <v>182</v>
      </c>
      <c r="N77" s="138" t="s">
        <v>183</v>
      </c>
      <c r="O77" s="138" t="s">
        <v>184</v>
      </c>
      <c r="P77" s="138" t="s">
        <v>660</v>
      </c>
      <c r="Q77" s="138">
        <v>4</v>
      </c>
      <c r="R77" s="138" t="s">
        <v>661</v>
      </c>
      <c r="S77" s="138" t="s">
        <v>662</v>
      </c>
      <c r="T77" s="138" t="s">
        <v>663</v>
      </c>
      <c r="U77" s="138" t="s">
        <v>189</v>
      </c>
      <c r="V77" s="138" t="s">
        <v>664</v>
      </c>
      <c r="W77" s="138" t="s">
        <v>311</v>
      </c>
      <c r="X77" s="138" t="s">
        <v>192</v>
      </c>
      <c r="Y77" s="138">
        <v>3</v>
      </c>
      <c r="Z77" s="138" t="s">
        <v>264</v>
      </c>
      <c r="AA77" s="138" t="s">
        <v>665</v>
      </c>
      <c r="AB77" s="138" t="s">
        <v>666</v>
      </c>
      <c r="AC77" s="138" t="s">
        <v>550</v>
      </c>
      <c r="AD77" s="138" t="s">
        <v>667</v>
      </c>
      <c r="AE77" s="138" t="s">
        <v>283</v>
      </c>
      <c r="AF77" s="138" t="s">
        <v>199</v>
      </c>
      <c r="AG77" s="138">
        <v>4</v>
      </c>
      <c r="AH77" s="138" t="s">
        <v>661</v>
      </c>
      <c r="AI77" s="138" t="s">
        <v>662</v>
      </c>
      <c r="AJ77" s="138" t="s">
        <v>663</v>
      </c>
      <c r="AK77" s="138" t="s">
        <v>189</v>
      </c>
      <c r="AL77" s="138" t="s">
        <v>664</v>
      </c>
      <c r="AM77" s="138" t="s">
        <v>311</v>
      </c>
      <c r="AN77" s="138" t="s">
        <v>203</v>
      </c>
      <c r="AO77" s="138">
        <v>3</v>
      </c>
      <c r="AP77" s="138" t="s">
        <v>264</v>
      </c>
      <c r="AQ77" s="138" t="s">
        <v>665</v>
      </c>
      <c r="AR77" s="138" t="s">
        <v>666</v>
      </c>
      <c r="AS77" s="138" t="s">
        <v>550</v>
      </c>
      <c r="AT77" s="138" t="s">
        <v>667</v>
      </c>
      <c r="AU77" s="138" t="s">
        <v>283</v>
      </c>
      <c r="AV77" s="138" t="s">
        <v>206</v>
      </c>
      <c r="AW77" s="138">
        <v>3</v>
      </c>
      <c r="AX77" s="138" t="s">
        <v>661</v>
      </c>
      <c r="AY77" s="138" t="s">
        <v>662</v>
      </c>
      <c r="AZ77" s="138" t="s">
        <v>663</v>
      </c>
      <c r="BA77" s="138" t="s">
        <v>189</v>
      </c>
      <c r="BB77" s="138" t="s">
        <v>664</v>
      </c>
      <c r="BC77" s="138" t="s">
        <v>311</v>
      </c>
      <c r="BD77" s="138" t="s">
        <v>207</v>
      </c>
      <c r="BE77" s="138">
        <v>3</v>
      </c>
      <c r="BF77" s="138" t="s">
        <v>264</v>
      </c>
      <c r="BG77" s="138" t="s">
        <v>665</v>
      </c>
      <c r="BH77" s="138" t="s">
        <v>666</v>
      </c>
      <c r="BI77" s="138" t="s">
        <v>550</v>
      </c>
      <c r="BJ77" s="138" t="s">
        <v>667</v>
      </c>
      <c r="BK77" s="138" t="s">
        <v>283</v>
      </c>
      <c r="BL77" s="25" t="s">
        <v>668</v>
      </c>
      <c r="BM77" s="25" t="s">
        <v>669</v>
      </c>
      <c r="BN77" s="25" t="s">
        <v>268</v>
      </c>
      <c r="BO77" s="25" t="s">
        <v>652</v>
      </c>
      <c r="BP77" s="25" t="s">
        <v>670</v>
      </c>
      <c r="BQ77" s="25" t="s">
        <v>671</v>
      </c>
      <c r="BR77" s="25" t="s">
        <v>213</v>
      </c>
    </row>
    <row r="78" spans="1:70" ht="21" customHeight="1" x14ac:dyDescent="0.25">
      <c r="A78" s="138">
        <v>23</v>
      </c>
      <c r="B78" s="138" t="s">
        <v>672</v>
      </c>
      <c r="C78" s="138" t="s">
        <v>653</v>
      </c>
      <c r="D78" s="138" t="s">
        <v>673</v>
      </c>
      <c r="E78" s="138" t="s">
        <v>674</v>
      </c>
      <c r="F78" s="138" t="s">
        <v>675</v>
      </c>
      <c r="G78" s="138" t="s">
        <v>676</v>
      </c>
      <c r="H78" s="138" t="s">
        <v>177</v>
      </c>
      <c r="I78" s="138" t="s">
        <v>178</v>
      </c>
      <c r="J78" s="138" t="s">
        <v>677</v>
      </c>
      <c r="K78" s="138" t="s">
        <v>678</v>
      </c>
      <c r="L78" s="138" t="s">
        <v>181</v>
      </c>
      <c r="M78" s="138" t="s">
        <v>182</v>
      </c>
      <c r="N78" s="138" t="s">
        <v>183</v>
      </c>
      <c r="O78" s="138" t="s">
        <v>184</v>
      </c>
      <c r="P78" s="138" t="s">
        <v>660</v>
      </c>
      <c r="Q78" s="138">
        <v>4</v>
      </c>
      <c r="R78" s="138" t="s">
        <v>198</v>
      </c>
      <c r="S78" s="138" t="s">
        <v>679</v>
      </c>
      <c r="T78" s="138" t="s">
        <v>680</v>
      </c>
      <c r="U78" s="138" t="s">
        <v>418</v>
      </c>
      <c r="V78" s="138" t="s">
        <v>505</v>
      </c>
      <c r="W78" s="138" t="s">
        <v>681</v>
      </c>
      <c r="X78" s="138" t="s">
        <v>192</v>
      </c>
      <c r="Y78" s="138">
        <v>3</v>
      </c>
      <c r="Z78" s="138" t="s">
        <v>682</v>
      </c>
      <c r="AA78" s="138" t="s">
        <v>193</v>
      </c>
      <c r="AB78" s="138" t="s">
        <v>683</v>
      </c>
      <c r="AC78" s="138" t="s">
        <v>684</v>
      </c>
      <c r="AD78" s="138" t="s">
        <v>685</v>
      </c>
      <c r="AE78" s="138" t="s">
        <v>189</v>
      </c>
      <c r="AF78" s="138" t="s">
        <v>199</v>
      </c>
      <c r="AG78" s="138">
        <v>4</v>
      </c>
      <c r="AH78" s="138" t="s">
        <v>686</v>
      </c>
      <c r="AI78" s="138" t="s">
        <v>687</v>
      </c>
      <c r="AJ78" s="138" t="s">
        <v>625</v>
      </c>
      <c r="AK78" s="138" t="s">
        <v>418</v>
      </c>
      <c r="AL78" s="138" t="s">
        <v>505</v>
      </c>
      <c r="AM78" s="138" t="s">
        <v>681</v>
      </c>
      <c r="AN78" s="138" t="s">
        <v>203</v>
      </c>
      <c r="AO78" s="138">
        <v>3</v>
      </c>
      <c r="AP78" s="138" t="s">
        <v>198</v>
      </c>
      <c r="AQ78" s="138" t="s">
        <v>679</v>
      </c>
      <c r="AR78" s="138" t="s">
        <v>680</v>
      </c>
      <c r="AS78" s="138" t="s">
        <v>684</v>
      </c>
      <c r="AT78" s="138" t="s">
        <v>685</v>
      </c>
      <c r="AU78" s="138" t="s">
        <v>189</v>
      </c>
      <c r="AV78" s="138" t="s">
        <v>206</v>
      </c>
      <c r="AW78" s="138">
        <v>3</v>
      </c>
      <c r="AX78" s="138" t="s">
        <v>682</v>
      </c>
      <c r="AY78" s="138" t="s">
        <v>193</v>
      </c>
      <c r="AZ78" s="138" t="s">
        <v>683</v>
      </c>
      <c r="BA78" s="138" t="s">
        <v>418</v>
      </c>
      <c r="BB78" s="138" t="s">
        <v>505</v>
      </c>
      <c r="BC78" s="138" t="s">
        <v>681</v>
      </c>
      <c r="BD78" s="138" t="s">
        <v>207</v>
      </c>
      <c r="BE78" s="138">
        <v>3</v>
      </c>
      <c r="BF78" s="138" t="s">
        <v>686</v>
      </c>
      <c r="BG78" s="138" t="s">
        <v>687</v>
      </c>
      <c r="BH78" s="138" t="s">
        <v>625</v>
      </c>
      <c r="BI78" s="138" t="s">
        <v>684</v>
      </c>
      <c r="BJ78" s="138" t="s">
        <v>685</v>
      </c>
      <c r="BK78" s="138" t="s">
        <v>189</v>
      </c>
      <c r="BL78" s="25" t="s">
        <v>668</v>
      </c>
      <c r="BM78" s="25" t="s">
        <v>669</v>
      </c>
      <c r="BN78" s="25" t="s">
        <v>268</v>
      </c>
      <c r="BO78" s="25" t="s">
        <v>672</v>
      </c>
      <c r="BP78" s="25" t="s">
        <v>688</v>
      </c>
      <c r="BQ78" s="25" t="s">
        <v>671</v>
      </c>
      <c r="BR78" s="25" t="s">
        <v>213</v>
      </c>
    </row>
    <row r="79" spans="1:70" ht="21" customHeight="1" x14ac:dyDescent="0.25">
      <c r="A79" s="138">
        <v>24</v>
      </c>
      <c r="B79" s="138" t="s">
        <v>689</v>
      </c>
      <c r="C79" s="138" t="s">
        <v>653</v>
      </c>
      <c r="D79" s="138" t="s">
        <v>690</v>
      </c>
      <c r="E79" s="138" t="s">
        <v>691</v>
      </c>
      <c r="F79" s="138" t="s">
        <v>692</v>
      </c>
      <c r="G79" s="138" t="s">
        <v>693</v>
      </c>
      <c r="H79" s="138" t="s">
        <v>177</v>
      </c>
      <c r="I79" s="138" t="s">
        <v>178</v>
      </c>
      <c r="J79" s="138" t="s">
        <v>694</v>
      </c>
      <c r="K79" s="138" t="s">
        <v>695</v>
      </c>
      <c r="L79" s="138" t="s">
        <v>181</v>
      </c>
      <c r="M79" s="138" t="s">
        <v>182</v>
      </c>
      <c r="N79" s="138" t="s">
        <v>183</v>
      </c>
      <c r="O79" s="138" t="s">
        <v>184</v>
      </c>
      <c r="P79" s="138" t="s">
        <v>660</v>
      </c>
      <c r="Q79" s="138">
        <v>4</v>
      </c>
      <c r="R79" s="138" t="s">
        <v>696</v>
      </c>
      <c r="S79" s="138" t="s">
        <v>479</v>
      </c>
      <c r="T79" s="138" t="s">
        <v>230</v>
      </c>
      <c r="U79" s="138" t="s">
        <v>261</v>
      </c>
      <c r="V79" s="138" t="s">
        <v>697</v>
      </c>
      <c r="W79" s="138" t="s">
        <v>230</v>
      </c>
      <c r="X79" s="138" t="s">
        <v>192</v>
      </c>
      <c r="Y79" s="138">
        <v>3</v>
      </c>
      <c r="Z79" s="138" t="s">
        <v>286</v>
      </c>
      <c r="AA79" s="138" t="s">
        <v>292</v>
      </c>
      <c r="AB79" s="138" t="s">
        <v>353</v>
      </c>
      <c r="AC79" s="138" t="s">
        <v>198</v>
      </c>
      <c r="AD79" s="138" t="s">
        <v>418</v>
      </c>
      <c r="AE79" s="138" t="s">
        <v>698</v>
      </c>
      <c r="AF79" s="138" t="s">
        <v>199</v>
      </c>
      <c r="AG79" s="138">
        <v>4</v>
      </c>
      <c r="AH79" s="138" t="s">
        <v>231</v>
      </c>
      <c r="AI79" s="138" t="s">
        <v>696</v>
      </c>
      <c r="AJ79" s="138" t="s">
        <v>479</v>
      </c>
      <c r="AK79" s="138" t="s">
        <v>261</v>
      </c>
      <c r="AL79" s="138" t="s">
        <v>697</v>
      </c>
      <c r="AM79" s="138" t="s">
        <v>230</v>
      </c>
      <c r="AN79" s="138" t="s">
        <v>203</v>
      </c>
      <c r="AO79" s="138">
        <v>3</v>
      </c>
      <c r="AP79" s="138" t="s">
        <v>230</v>
      </c>
      <c r="AQ79" s="138" t="s">
        <v>286</v>
      </c>
      <c r="AR79" s="138" t="s">
        <v>292</v>
      </c>
      <c r="AS79" s="138" t="s">
        <v>198</v>
      </c>
      <c r="AT79" s="138" t="s">
        <v>418</v>
      </c>
      <c r="AU79" s="138" t="s">
        <v>698</v>
      </c>
      <c r="AV79" s="138" t="s">
        <v>206</v>
      </c>
      <c r="AW79" s="138">
        <v>3</v>
      </c>
      <c r="AX79" s="138" t="s">
        <v>353</v>
      </c>
      <c r="AY79" s="138" t="s">
        <v>231</v>
      </c>
      <c r="AZ79" s="138" t="s">
        <v>696</v>
      </c>
      <c r="BA79" s="138" t="s">
        <v>261</v>
      </c>
      <c r="BB79" s="138" t="s">
        <v>697</v>
      </c>
      <c r="BC79" s="138" t="s">
        <v>230</v>
      </c>
      <c r="BD79" s="138" t="s">
        <v>207</v>
      </c>
      <c r="BE79" s="138">
        <v>3</v>
      </c>
      <c r="BF79" s="138" t="s">
        <v>479</v>
      </c>
      <c r="BG79" s="138" t="s">
        <v>230</v>
      </c>
      <c r="BH79" s="138" t="s">
        <v>286</v>
      </c>
      <c r="BI79" s="138" t="s">
        <v>198</v>
      </c>
      <c r="BJ79" s="138" t="s">
        <v>418</v>
      </c>
      <c r="BK79" s="138" t="s">
        <v>698</v>
      </c>
      <c r="BL79" s="25" t="s">
        <v>668</v>
      </c>
      <c r="BM79" s="25" t="s">
        <v>669</v>
      </c>
      <c r="BN79" s="25" t="s">
        <v>268</v>
      </c>
      <c r="BO79" s="25" t="s">
        <v>689</v>
      </c>
      <c r="BP79" s="25" t="s">
        <v>699</v>
      </c>
      <c r="BQ79" s="25" t="s">
        <v>671</v>
      </c>
      <c r="BR79" s="25" t="s">
        <v>213</v>
      </c>
    </row>
    <row r="80" spans="1:70" ht="21" customHeight="1" x14ac:dyDescent="0.25">
      <c r="A80" s="138">
        <v>25</v>
      </c>
      <c r="B80" s="138" t="s">
        <v>700</v>
      </c>
      <c r="C80" s="138" t="s">
        <v>653</v>
      </c>
      <c r="D80" s="138" t="s">
        <v>701</v>
      </c>
      <c r="E80" s="138" t="s">
        <v>702</v>
      </c>
      <c r="F80" s="138" t="s">
        <v>703</v>
      </c>
      <c r="G80" s="138" t="s">
        <v>704</v>
      </c>
      <c r="H80" s="138" t="s">
        <v>177</v>
      </c>
      <c r="I80" s="138" t="s">
        <v>178</v>
      </c>
      <c r="J80" s="138" t="s">
        <v>705</v>
      </c>
      <c r="K80" s="138" t="s">
        <v>706</v>
      </c>
      <c r="L80" s="138" t="s">
        <v>181</v>
      </c>
      <c r="M80" s="138" t="s">
        <v>182</v>
      </c>
      <c r="N80" s="138" t="s">
        <v>183</v>
      </c>
      <c r="O80" s="138" t="s">
        <v>184</v>
      </c>
      <c r="P80" s="138" t="s">
        <v>660</v>
      </c>
      <c r="Q80" s="138">
        <v>4</v>
      </c>
      <c r="R80" s="138" t="s">
        <v>287</v>
      </c>
      <c r="S80" s="138" t="s">
        <v>707</v>
      </c>
      <c r="T80" s="138" t="s">
        <v>338</v>
      </c>
      <c r="U80" s="138" t="s">
        <v>663</v>
      </c>
      <c r="V80" s="138" t="s">
        <v>708</v>
      </c>
      <c r="W80" s="138" t="s">
        <v>709</v>
      </c>
      <c r="X80" s="138" t="s">
        <v>192</v>
      </c>
      <c r="Y80" s="138">
        <v>3</v>
      </c>
      <c r="Z80" s="138" t="s">
        <v>710</v>
      </c>
      <c r="AA80" s="138" t="s">
        <v>711</v>
      </c>
      <c r="AB80" s="138" t="s">
        <v>712</v>
      </c>
      <c r="AC80" s="138" t="s">
        <v>713</v>
      </c>
      <c r="AD80" s="138" t="s">
        <v>189</v>
      </c>
      <c r="AE80" s="138" t="s">
        <v>714</v>
      </c>
      <c r="AF80" s="138" t="s">
        <v>199</v>
      </c>
      <c r="AG80" s="138">
        <v>4</v>
      </c>
      <c r="AH80" s="138" t="s">
        <v>715</v>
      </c>
      <c r="AI80" s="138" t="s">
        <v>339</v>
      </c>
      <c r="AJ80" s="138" t="s">
        <v>287</v>
      </c>
      <c r="AK80" s="138" t="s">
        <v>663</v>
      </c>
      <c r="AL80" s="138" t="s">
        <v>708</v>
      </c>
      <c r="AM80" s="138" t="s">
        <v>709</v>
      </c>
      <c r="AN80" s="138" t="s">
        <v>203</v>
      </c>
      <c r="AO80" s="138">
        <v>3</v>
      </c>
      <c r="AP80" s="138" t="s">
        <v>707</v>
      </c>
      <c r="AQ80" s="138" t="s">
        <v>338</v>
      </c>
      <c r="AR80" s="138" t="s">
        <v>710</v>
      </c>
      <c r="AS80" s="138" t="s">
        <v>713</v>
      </c>
      <c r="AT80" s="138" t="s">
        <v>189</v>
      </c>
      <c r="AU80" s="138" t="s">
        <v>714</v>
      </c>
      <c r="AV80" s="138" t="s">
        <v>206</v>
      </c>
      <c r="AW80" s="138">
        <v>3</v>
      </c>
      <c r="AX80" s="138" t="s">
        <v>711</v>
      </c>
      <c r="AY80" s="138" t="s">
        <v>712</v>
      </c>
      <c r="AZ80" s="138" t="s">
        <v>715</v>
      </c>
      <c r="BA80" s="138" t="s">
        <v>663</v>
      </c>
      <c r="BB80" s="138" t="s">
        <v>708</v>
      </c>
      <c r="BC80" s="138" t="s">
        <v>709</v>
      </c>
      <c r="BD80" s="138" t="s">
        <v>207</v>
      </c>
      <c r="BE80" s="138">
        <v>3</v>
      </c>
      <c r="BF80" s="138" t="s">
        <v>339</v>
      </c>
      <c r="BG80" s="138" t="s">
        <v>287</v>
      </c>
      <c r="BH80" s="138" t="s">
        <v>707</v>
      </c>
      <c r="BI80" s="138" t="s">
        <v>713</v>
      </c>
      <c r="BJ80" s="138" t="s">
        <v>189</v>
      </c>
      <c r="BK80" s="138" t="s">
        <v>714</v>
      </c>
      <c r="BL80" s="25" t="s">
        <v>668</v>
      </c>
      <c r="BM80" s="25" t="s">
        <v>669</v>
      </c>
      <c r="BN80" s="25" t="s">
        <v>268</v>
      </c>
      <c r="BO80" s="25" t="s">
        <v>700</v>
      </c>
      <c r="BP80" s="25" t="s">
        <v>716</v>
      </c>
      <c r="BQ80" s="25" t="s">
        <v>671</v>
      </c>
      <c r="BR80" s="25" t="s">
        <v>213</v>
      </c>
    </row>
    <row r="81" spans="1:70" ht="21" customHeight="1" x14ac:dyDescent="0.25">
      <c r="A81" s="138">
        <v>26</v>
      </c>
      <c r="B81" s="138" t="s">
        <v>717</v>
      </c>
      <c r="C81" s="138" t="s">
        <v>653</v>
      </c>
      <c r="D81" s="138" t="s">
        <v>718</v>
      </c>
      <c r="E81" s="138" t="s">
        <v>719</v>
      </c>
      <c r="F81" s="138" t="s">
        <v>720</v>
      </c>
      <c r="G81" s="138" t="s">
        <v>721</v>
      </c>
      <c r="H81" s="138" t="s">
        <v>177</v>
      </c>
      <c r="I81" s="138" t="s">
        <v>178</v>
      </c>
      <c r="J81" s="138" t="s">
        <v>722</v>
      </c>
      <c r="K81" s="138" t="s">
        <v>723</v>
      </c>
      <c r="L81" s="138" t="s">
        <v>181</v>
      </c>
      <c r="M81" s="138" t="s">
        <v>182</v>
      </c>
      <c r="N81" s="138" t="s">
        <v>183</v>
      </c>
      <c r="O81" s="138" t="s">
        <v>184</v>
      </c>
      <c r="P81" s="138" t="s">
        <v>660</v>
      </c>
      <c r="Q81" s="138">
        <v>4</v>
      </c>
      <c r="R81" s="138" t="s">
        <v>724</v>
      </c>
      <c r="S81" s="138" t="s">
        <v>725</v>
      </c>
      <c r="T81" s="138" t="s">
        <v>509</v>
      </c>
      <c r="U81" s="138" t="s">
        <v>264</v>
      </c>
      <c r="V81" s="138" t="s">
        <v>726</v>
      </c>
      <c r="W81" s="138" t="s">
        <v>610</v>
      </c>
      <c r="X81" s="138" t="s">
        <v>192</v>
      </c>
      <c r="Y81" s="138">
        <v>3</v>
      </c>
      <c r="Z81" s="138" t="s">
        <v>480</v>
      </c>
      <c r="AA81" s="138" t="s">
        <v>727</v>
      </c>
      <c r="AB81" s="138" t="s">
        <v>728</v>
      </c>
      <c r="AC81" s="138" t="s">
        <v>729</v>
      </c>
      <c r="AD81" s="138" t="s">
        <v>730</v>
      </c>
      <c r="AE81" s="138" t="s">
        <v>355</v>
      </c>
      <c r="AF81" s="138" t="s">
        <v>199</v>
      </c>
      <c r="AG81" s="138">
        <v>4</v>
      </c>
      <c r="AH81" s="138" t="s">
        <v>311</v>
      </c>
      <c r="AI81" s="138" t="s">
        <v>477</v>
      </c>
      <c r="AJ81" s="138" t="s">
        <v>729</v>
      </c>
      <c r="AK81" s="138" t="s">
        <v>264</v>
      </c>
      <c r="AL81" s="138" t="s">
        <v>726</v>
      </c>
      <c r="AM81" s="138" t="s">
        <v>610</v>
      </c>
      <c r="AN81" s="138" t="s">
        <v>203</v>
      </c>
      <c r="AO81" s="138">
        <v>3</v>
      </c>
      <c r="AP81" s="138" t="s">
        <v>724</v>
      </c>
      <c r="AQ81" s="138" t="s">
        <v>725</v>
      </c>
      <c r="AR81" s="138" t="s">
        <v>509</v>
      </c>
      <c r="AS81" s="138" t="s">
        <v>729</v>
      </c>
      <c r="AT81" s="138" t="s">
        <v>730</v>
      </c>
      <c r="AU81" s="138" t="s">
        <v>355</v>
      </c>
      <c r="AV81" s="138" t="s">
        <v>206</v>
      </c>
      <c r="AW81" s="138">
        <v>3</v>
      </c>
      <c r="AX81" s="138" t="s">
        <v>480</v>
      </c>
      <c r="AY81" s="138" t="s">
        <v>727</v>
      </c>
      <c r="AZ81" s="138" t="s">
        <v>728</v>
      </c>
      <c r="BA81" s="138" t="s">
        <v>264</v>
      </c>
      <c r="BB81" s="138" t="s">
        <v>726</v>
      </c>
      <c r="BC81" s="138" t="s">
        <v>610</v>
      </c>
      <c r="BD81" s="138" t="s">
        <v>207</v>
      </c>
      <c r="BE81" s="138">
        <v>3</v>
      </c>
      <c r="BF81" s="138" t="s">
        <v>311</v>
      </c>
      <c r="BG81" s="138" t="s">
        <v>477</v>
      </c>
      <c r="BH81" s="138" t="s">
        <v>729</v>
      </c>
      <c r="BI81" s="138" t="s">
        <v>729</v>
      </c>
      <c r="BJ81" s="138" t="s">
        <v>730</v>
      </c>
      <c r="BK81" s="138" t="s">
        <v>355</v>
      </c>
      <c r="BL81" s="25" t="s">
        <v>668</v>
      </c>
      <c r="BM81" s="25" t="s">
        <v>669</v>
      </c>
      <c r="BN81" s="25" t="s">
        <v>268</v>
      </c>
      <c r="BO81" s="25" t="s">
        <v>717</v>
      </c>
      <c r="BP81" s="25" t="s">
        <v>731</v>
      </c>
      <c r="BQ81" s="25" t="s">
        <v>671</v>
      </c>
      <c r="BR81" s="25" t="s">
        <v>213</v>
      </c>
    </row>
    <row r="82" spans="1:70" ht="21" customHeight="1" x14ac:dyDescent="0.25">
      <c r="A82" s="138">
        <v>27</v>
      </c>
      <c r="B82" s="138" t="s">
        <v>732</v>
      </c>
      <c r="C82" s="138" t="s">
        <v>653</v>
      </c>
      <c r="D82" s="138" t="s">
        <v>733</v>
      </c>
      <c r="E82" s="138" t="s">
        <v>734</v>
      </c>
      <c r="F82" s="138" t="s">
        <v>735</v>
      </c>
      <c r="G82" s="138" t="s">
        <v>736</v>
      </c>
      <c r="H82" s="138" t="s">
        <v>177</v>
      </c>
      <c r="I82" s="138" t="s">
        <v>178</v>
      </c>
      <c r="J82" s="138" t="s">
        <v>737</v>
      </c>
      <c r="K82" s="138" t="s">
        <v>738</v>
      </c>
      <c r="L82" s="138" t="s">
        <v>181</v>
      </c>
      <c r="M82" s="138" t="s">
        <v>182</v>
      </c>
      <c r="N82" s="138" t="s">
        <v>183</v>
      </c>
      <c r="O82" s="138" t="s">
        <v>184</v>
      </c>
      <c r="P82" s="138" t="s">
        <v>660</v>
      </c>
      <c r="Q82" s="138">
        <v>4</v>
      </c>
      <c r="R82" s="138" t="s">
        <v>739</v>
      </c>
      <c r="S82" s="138" t="s">
        <v>740</v>
      </c>
      <c r="T82" s="138" t="s">
        <v>313</v>
      </c>
      <c r="U82" s="138" t="s">
        <v>741</v>
      </c>
      <c r="V82" s="138" t="s">
        <v>742</v>
      </c>
      <c r="W82" s="138" t="s">
        <v>743</v>
      </c>
      <c r="X82" s="138" t="s">
        <v>192</v>
      </c>
      <c r="Y82" s="138">
        <v>3</v>
      </c>
      <c r="Z82" s="138" t="s">
        <v>204</v>
      </c>
      <c r="AA82" s="138" t="s">
        <v>744</v>
      </c>
      <c r="AB82" s="138" t="s">
        <v>223</v>
      </c>
      <c r="AC82" s="138" t="s">
        <v>371</v>
      </c>
      <c r="AD82" s="138" t="s">
        <v>745</v>
      </c>
      <c r="AE82" s="138" t="s">
        <v>379</v>
      </c>
      <c r="AF82" s="138" t="s">
        <v>199</v>
      </c>
      <c r="AG82" s="138">
        <v>4</v>
      </c>
      <c r="AH82" s="138" t="s">
        <v>746</v>
      </c>
      <c r="AI82" s="138" t="s">
        <v>747</v>
      </c>
      <c r="AJ82" s="138" t="s">
        <v>748</v>
      </c>
      <c r="AK82" s="138" t="s">
        <v>256</v>
      </c>
      <c r="AL82" s="138" t="s">
        <v>741</v>
      </c>
      <c r="AM82" s="138" t="s">
        <v>742</v>
      </c>
      <c r="AN82" s="138" t="s">
        <v>203</v>
      </c>
      <c r="AO82" s="138">
        <v>3</v>
      </c>
      <c r="AP82" s="138" t="s">
        <v>749</v>
      </c>
      <c r="AQ82" s="138" t="s">
        <v>739</v>
      </c>
      <c r="AR82" s="138" t="s">
        <v>740</v>
      </c>
      <c r="AS82" s="138" t="s">
        <v>743</v>
      </c>
      <c r="AT82" s="138" t="s">
        <v>371</v>
      </c>
      <c r="AU82" s="138" t="s">
        <v>745</v>
      </c>
      <c r="AV82" s="138" t="s">
        <v>206</v>
      </c>
      <c r="AW82" s="138">
        <v>3</v>
      </c>
      <c r="AX82" s="138" t="s">
        <v>313</v>
      </c>
      <c r="AY82" s="138" t="s">
        <v>204</v>
      </c>
      <c r="AZ82" s="138" t="s">
        <v>744</v>
      </c>
      <c r="BA82" s="138" t="s">
        <v>379</v>
      </c>
      <c r="BB82" s="138" t="s">
        <v>256</v>
      </c>
      <c r="BC82" s="138" t="s">
        <v>741</v>
      </c>
      <c r="BD82" s="138" t="s">
        <v>207</v>
      </c>
      <c r="BE82" s="138">
        <v>3</v>
      </c>
      <c r="BF82" s="138" t="s">
        <v>223</v>
      </c>
      <c r="BG82" s="138" t="s">
        <v>746</v>
      </c>
      <c r="BH82" s="138" t="s">
        <v>747</v>
      </c>
      <c r="BI82" s="138" t="s">
        <v>742</v>
      </c>
      <c r="BJ82" s="138" t="s">
        <v>743</v>
      </c>
      <c r="BK82" s="138" t="s">
        <v>371</v>
      </c>
      <c r="BL82" s="25" t="s">
        <v>668</v>
      </c>
      <c r="BM82" s="25" t="s">
        <v>669</v>
      </c>
      <c r="BN82" s="25" t="s">
        <v>268</v>
      </c>
      <c r="BO82" s="25" t="s">
        <v>732</v>
      </c>
      <c r="BP82" s="25" t="s">
        <v>750</v>
      </c>
      <c r="BQ82" s="25" t="s">
        <v>671</v>
      </c>
      <c r="BR82" s="25" t="s">
        <v>213</v>
      </c>
    </row>
    <row r="83" spans="1:70" ht="21" customHeight="1" x14ac:dyDescent="0.25">
      <c r="A83" s="138">
        <v>28</v>
      </c>
      <c r="B83" s="138" t="s">
        <v>751</v>
      </c>
      <c r="C83" s="138" t="s">
        <v>653</v>
      </c>
      <c r="D83" s="138" t="s">
        <v>752</v>
      </c>
      <c r="E83" s="138" t="s">
        <v>753</v>
      </c>
      <c r="F83" s="138" t="s">
        <v>754</v>
      </c>
      <c r="G83" s="138" t="s">
        <v>755</v>
      </c>
      <c r="H83" s="138" t="s">
        <v>177</v>
      </c>
      <c r="I83" s="138" t="s">
        <v>178</v>
      </c>
      <c r="J83" s="138" t="s">
        <v>756</v>
      </c>
      <c r="K83" s="138" t="s">
        <v>757</v>
      </c>
      <c r="L83" s="138" t="s">
        <v>181</v>
      </c>
      <c r="M83" s="138" t="s">
        <v>182</v>
      </c>
      <c r="N83" s="138" t="s">
        <v>183</v>
      </c>
      <c r="O83" s="138" t="s">
        <v>184</v>
      </c>
      <c r="P83" s="138" t="s">
        <v>660</v>
      </c>
      <c r="Q83" s="138">
        <v>4</v>
      </c>
      <c r="R83" s="138" t="s">
        <v>460</v>
      </c>
      <c r="S83" s="138" t="s">
        <v>292</v>
      </c>
      <c r="T83" s="138" t="s">
        <v>230</v>
      </c>
      <c r="U83" s="138" t="s">
        <v>758</v>
      </c>
      <c r="V83" s="138" t="s">
        <v>505</v>
      </c>
      <c r="W83" s="138" t="s">
        <v>759</v>
      </c>
      <c r="X83" s="138" t="s">
        <v>192</v>
      </c>
      <c r="Y83" s="138">
        <v>3</v>
      </c>
      <c r="Z83" s="138" t="s">
        <v>353</v>
      </c>
      <c r="AA83" s="138" t="s">
        <v>419</v>
      </c>
      <c r="AB83" s="138" t="s">
        <v>339</v>
      </c>
      <c r="AC83" s="138" t="s">
        <v>760</v>
      </c>
      <c r="AD83" s="138" t="s">
        <v>379</v>
      </c>
      <c r="AE83" s="138" t="s">
        <v>463</v>
      </c>
      <c r="AF83" s="138" t="s">
        <v>199</v>
      </c>
      <c r="AG83" s="138">
        <v>4</v>
      </c>
      <c r="AH83" s="138" t="s">
        <v>231</v>
      </c>
      <c r="AI83" s="138" t="s">
        <v>761</v>
      </c>
      <c r="AJ83" s="138" t="s">
        <v>460</v>
      </c>
      <c r="AK83" s="138" t="s">
        <v>762</v>
      </c>
      <c r="AL83" s="138" t="s">
        <v>758</v>
      </c>
      <c r="AM83" s="138" t="s">
        <v>505</v>
      </c>
      <c r="AN83" s="138" t="s">
        <v>203</v>
      </c>
      <c r="AO83" s="138">
        <v>3</v>
      </c>
      <c r="AP83" s="138" t="s">
        <v>292</v>
      </c>
      <c r="AQ83" s="138" t="s">
        <v>230</v>
      </c>
      <c r="AR83" s="138" t="s">
        <v>353</v>
      </c>
      <c r="AS83" s="138" t="s">
        <v>759</v>
      </c>
      <c r="AT83" s="138" t="s">
        <v>760</v>
      </c>
      <c r="AU83" s="138" t="s">
        <v>379</v>
      </c>
      <c r="AV83" s="138" t="s">
        <v>206</v>
      </c>
      <c r="AW83" s="138">
        <v>3</v>
      </c>
      <c r="AX83" s="138" t="s">
        <v>419</v>
      </c>
      <c r="AY83" s="138" t="s">
        <v>339</v>
      </c>
      <c r="AZ83" s="138" t="s">
        <v>231</v>
      </c>
      <c r="BA83" s="138" t="s">
        <v>463</v>
      </c>
      <c r="BB83" s="138" t="s">
        <v>762</v>
      </c>
      <c r="BC83" s="138" t="s">
        <v>758</v>
      </c>
      <c r="BD83" s="138" t="s">
        <v>207</v>
      </c>
      <c r="BE83" s="138">
        <v>3</v>
      </c>
      <c r="BF83" s="138" t="s">
        <v>761</v>
      </c>
      <c r="BG83" s="138" t="s">
        <v>460</v>
      </c>
      <c r="BH83" s="138" t="s">
        <v>292</v>
      </c>
      <c r="BI83" s="138" t="s">
        <v>505</v>
      </c>
      <c r="BJ83" s="138" t="s">
        <v>759</v>
      </c>
      <c r="BK83" s="138" t="s">
        <v>760</v>
      </c>
      <c r="BL83" s="25" t="s">
        <v>668</v>
      </c>
      <c r="BM83" s="25" t="s">
        <v>669</v>
      </c>
      <c r="BN83" s="25" t="s">
        <v>268</v>
      </c>
      <c r="BO83" s="25" t="s">
        <v>751</v>
      </c>
      <c r="BP83" s="25" t="s">
        <v>763</v>
      </c>
      <c r="BQ83" s="25" t="s">
        <v>671</v>
      </c>
      <c r="BR83" s="25" t="s">
        <v>213</v>
      </c>
    </row>
    <row r="84" spans="1:70" ht="21" customHeight="1" x14ac:dyDescent="0.25">
      <c r="A84" s="138">
        <v>29</v>
      </c>
      <c r="B84" s="138" t="s">
        <v>764</v>
      </c>
      <c r="C84" s="138" t="s">
        <v>653</v>
      </c>
      <c r="D84" s="138" t="s">
        <v>765</v>
      </c>
      <c r="E84" s="138" t="s">
        <v>766</v>
      </c>
      <c r="F84" s="138" t="s">
        <v>767</v>
      </c>
      <c r="G84" s="138" t="s">
        <v>768</v>
      </c>
      <c r="H84" s="138" t="s">
        <v>177</v>
      </c>
      <c r="I84" s="138" t="s">
        <v>178</v>
      </c>
      <c r="J84" s="138" t="s">
        <v>769</v>
      </c>
      <c r="K84" s="138" t="s">
        <v>770</v>
      </c>
      <c r="L84" s="138" t="s">
        <v>181</v>
      </c>
      <c r="M84" s="138" t="s">
        <v>182</v>
      </c>
      <c r="N84" s="138" t="s">
        <v>183</v>
      </c>
      <c r="O84" s="138" t="s">
        <v>184</v>
      </c>
      <c r="P84" s="138" t="s">
        <v>660</v>
      </c>
      <c r="Q84" s="138">
        <v>4</v>
      </c>
      <c r="R84" s="138" t="s">
        <v>771</v>
      </c>
      <c r="S84" s="138" t="s">
        <v>666</v>
      </c>
      <c r="T84" s="138" t="s">
        <v>772</v>
      </c>
      <c r="U84" s="138" t="s">
        <v>773</v>
      </c>
      <c r="V84" s="138" t="s">
        <v>774</v>
      </c>
      <c r="W84" s="138" t="s">
        <v>308</v>
      </c>
      <c r="X84" s="138" t="s">
        <v>192</v>
      </c>
      <c r="Y84" s="138">
        <v>3</v>
      </c>
      <c r="Z84" s="138" t="s">
        <v>775</v>
      </c>
      <c r="AA84" s="138" t="s">
        <v>740</v>
      </c>
      <c r="AB84" s="138" t="s">
        <v>776</v>
      </c>
      <c r="AC84" s="138" t="s">
        <v>777</v>
      </c>
      <c r="AD84" s="138" t="s">
        <v>505</v>
      </c>
      <c r="AE84" s="138" t="s">
        <v>778</v>
      </c>
      <c r="AF84" s="138" t="s">
        <v>199</v>
      </c>
      <c r="AG84" s="138">
        <v>4</v>
      </c>
      <c r="AH84" s="138" t="s">
        <v>779</v>
      </c>
      <c r="AI84" s="138" t="s">
        <v>780</v>
      </c>
      <c r="AJ84" s="138" t="s">
        <v>771</v>
      </c>
      <c r="AK84" s="138" t="s">
        <v>773</v>
      </c>
      <c r="AL84" s="138" t="s">
        <v>774</v>
      </c>
      <c r="AM84" s="138" t="s">
        <v>308</v>
      </c>
      <c r="AN84" s="138" t="s">
        <v>203</v>
      </c>
      <c r="AO84" s="138">
        <v>3</v>
      </c>
      <c r="AP84" s="138" t="s">
        <v>666</v>
      </c>
      <c r="AQ84" s="138" t="s">
        <v>772</v>
      </c>
      <c r="AR84" s="138" t="s">
        <v>775</v>
      </c>
      <c r="AS84" s="138" t="s">
        <v>777</v>
      </c>
      <c r="AT84" s="138" t="s">
        <v>505</v>
      </c>
      <c r="AU84" s="138" t="s">
        <v>778</v>
      </c>
      <c r="AV84" s="138" t="s">
        <v>206</v>
      </c>
      <c r="AW84" s="138">
        <v>3</v>
      </c>
      <c r="AX84" s="138" t="s">
        <v>740</v>
      </c>
      <c r="AY84" s="138" t="s">
        <v>776</v>
      </c>
      <c r="AZ84" s="138" t="s">
        <v>779</v>
      </c>
      <c r="BA84" s="138" t="s">
        <v>773</v>
      </c>
      <c r="BB84" s="138" t="s">
        <v>774</v>
      </c>
      <c r="BC84" s="138" t="s">
        <v>308</v>
      </c>
      <c r="BD84" s="138" t="s">
        <v>207</v>
      </c>
      <c r="BE84" s="138">
        <v>3</v>
      </c>
      <c r="BF84" s="138" t="s">
        <v>780</v>
      </c>
      <c r="BG84" s="138" t="s">
        <v>771</v>
      </c>
      <c r="BH84" s="138" t="s">
        <v>666</v>
      </c>
      <c r="BI84" s="138" t="s">
        <v>777</v>
      </c>
      <c r="BJ84" s="138" t="s">
        <v>505</v>
      </c>
      <c r="BK84" s="138" t="s">
        <v>778</v>
      </c>
      <c r="BL84" s="25" t="s">
        <v>668</v>
      </c>
      <c r="BM84" s="25" t="s">
        <v>669</v>
      </c>
      <c r="BN84" s="25" t="s">
        <v>268</v>
      </c>
      <c r="BO84" s="25" t="s">
        <v>764</v>
      </c>
      <c r="BP84" s="25" t="s">
        <v>781</v>
      </c>
      <c r="BQ84" s="25" t="s">
        <v>671</v>
      </c>
      <c r="BR84" s="25" t="s">
        <v>213</v>
      </c>
    </row>
    <row r="85" spans="1:70" ht="21" customHeight="1" x14ac:dyDescent="0.25">
      <c r="A85" s="138">
        <v>30</v>
      </c>
      <c r="B85" s="138" t="s">
        <v>782</v>
      </c>
      <c r="C85" s="138" t="s">
        <v>653</v>
      </c>
      <c r="D85" s="138" t="s">
        <v>783</v>
      </c>
      <c r="E85" s="138" t="s">
        <v>784</v>
      </c>
      <c r="F85" s="138" t="s">
        <v>785</v>
      </c>
      <c r="G85" s="138" t="s">
        <v>786</v>
      </c>
      <c r="H85" s="138" t="s">
        <v>177</v>
      </c>
      <c r="I85" s="138" t="s">
        <v>178</v>
      </c>
      <c r="J85" s="138" t="s">
        <v>787</v>
      </c>
      <c r="K85" s="138" t="s">
        <v>788</v>
      </c>
      <c r="L85" s="138" t="s">
        <v>181</v>
      </c>
      <c r="M85" s="138" t="s">
        <v>182</v>
      </c>
      <c r="N85" s="138" t="s">
        <v>183</v>
      </c>
      <c r="O85" s="138" t="s">
        <v>184</v>
      </c>
      <c r="P85" s="138" t="s">
        <v>660</v>
      </c>
      <c r="Q85" s="138">
        <v>4</v>
      </c>
      <c r="R85" s="138" t="s">
        <v>662</v>
      </c>
      <c r="S85" s="138" t="s">
        <v>789</v>
      </c>
      <c r="T85" s="138" t="s">
        <v>434</v>
      </c>
      <c r="U85" s="138" t="s">
        <v>231</v>
      </c>
      <c r="V85" s="138" t="s">
        <v>761</v>
      </c>
      <c r="W85" s="138" t="s">
        <v>379</v>
      </c>
      <c r="X85" s="138" t="s">
        <v>192</v>
      </c>
      <c r="Y85" s="138">
        <v>3</v>
      </c>
      <c r="Z85" s="138" t="s">
        <v>790</v>
      </c>
      <c r="AA85" s="138" t="s">
        <v>791</v>
      </c>
      <c r="AB85" s="138" t="s">
        <v>792</v>
      </c>
      <c r="AC85" s="138" t="s">
        <v>463</v>
      </c>
      <c r="AD85" s="138" t="s">
        <v>793</v>
      </c>
      <c r="AE85" s="138" t="s">
        <v>794</v>
      </c>
      <c r="AF85" s="138" t="s">
        <v>199</v>
      </c>
      <c r="AG85" s="138">
        <v>4</v>
      </c>
      <c r="AH85" s="138" t="s">
        <v>238</v>
      </c>
      <c r="AI85" s="138" t="s">
        <v>795</v>
      </c>
      <c r="AJ85" s="138" t="s">
        <v>662</v>
      </c>
      <c r="AK85" s="138" t="s">
        <v>231</v>
      </c>
      <c r="AL85" s="138" t="s">
        <v>761</v>
      </c>
      <c r="AM85" s="138" t="s">
        <v>379</v>
      </c>
      <c r="AN85" s="138" t="s">
        <v>203</v>
      </c>
      <c r="AO85" s="138">
        <v>3</v>
      </c>
      <c r="AP85" s="138" t="s">
        <v>789</v>
      </c>
      <c r="AQ85" s="138" t="s">
        <v>434</v>
      </c>
      <c r="AR85" s="138" t="s">
        <v>790</v>
      </c>
      <c r="AS85" s="138" t="s">
        <v>463</v>
      </c>
      <c r="AT85" s="138" t="s">
        <v>793</v>
      </c>
      <c r="AU85" s="138" t="s">
        <v>794</v>
      </c>
      <c r="AV85" s="138" t="s">
        <v>206</v>
      </c>
      <c r="AW85" s="138">
        <v>3</v>
      </c>
      <c r="AX85" s="138" t="s">
        <v>791</v>
      </c>
      <c r="AY85" s="138" t="s">
        <v>792</v>
      </c>
      <c r="AZ85" s="138" t="s">
        <v>238</v>
      </c>
      <c r="BA85" s="138" t="s">
        <v>231</v>
      </c>
      <c r="BB85" s="138" t="s">
        <v>761</v>
      </c>
      <c r="BC85" s="138" t="s">
        <v>379</v>
      </c>
      <c r="BD85" s="138" t="s">
        <v>207</v>
      </c>
      <c r="BE85" s="138">
        <v>3</v>
      </c>
      <c r="BF85" s="138" t="s">
        <v>795</v>
      </c>
      <c r="BG85" s="138" t="s">
        <v>662</v>
      </c>
      <c r="BH85" s="138" t="s">
        <v>789</v>
      </c>
      <c r="BI85" s="138" t="s">
        <v>463</v>
      </c>
      <c r="BJ85" s="138" t="s">
        <v>793</v>
      </c>
      <c r="BK85" s="138" t="s">
        <v>794</v>
      </c>
      <c r="BL85" s="25" t="s">
        <v>668</v>
      </c>
      <c r="BM85" s="25" t="s">
        <v>669</v>
      </c>
      <c r="BN85" s="25" t="s">
        <v>268</v>
      </c>
      <c r="BO85" s="25" t="s">
        <v>782</v>
      </c>
      <c r="BP85" s="25" t="s">
        <v>796</v>
      </c>
      <c r="BQ85" s="25" t="s">
        <v>671</v>
      </c>
      <c r="BR85" s="25" t="s">
        <v>213</v>
      </c>
    </row>
    <row r="86" spans="1:70" ht="21" customHeight="1" x14ac:dyDescent="0.25">
      <c r="A86" s="25">
        <v>31</v>
      </c>
      <c r="B86" s="25" t="s">
        <v>797</v>
      </c>
      <c r="C86" s="25" t="s">
        <v>653</v>
      </c>
      <c r="D86" s="25" t="s">
        <v>798</v>
      </c>
      <c r="E86" s="25" t="s">
        <v>799</v>
      </c>
      <c r="F86" s="25" t="s">
        <v>800</v>
      </c>
      <c r="G86" s="25" t="s">
        <v>801</v>
      </c>
      <c r="H86" s="25" t="s">
        <v>177</v>
      </c>
      <c r="I86" s="25" t="s">
        <v>178</v>
      </c>
      <c r="J86" s="25" t="s">
        <v>802</v>
      </c>
      <c r="K86" s="25" t="s">
        <v>803</v>
      </c>
      <c r="L86" s="25" t="s">
        <v>181</v>
      </c>
      <c r="M86" s="25" t="s">
        <v>182</v>
      </c>
      <c r="N86" s="25" t="s">
        <v>183</v>
      </c>
      <c r="O86" s="25" t="s">
        <v>184</v>
      </c>
      <c r="P86" s="25" t="s">
        <v>660</v>
      </c>
      <c r="Q86" s="25">
        <v>4</v>
      </c>
      <c r="R86" s="25" t="s">
        <v>479</v>
      </c>
      <c r="S86" s="25" t="s">
        <v>804</v>
      </c>
      <c r="T86" s="25" t="s">
        <v>805</v>
      </c>
      <c r="U86" s="25" t="s">
        <v>509</v>
      </c>
      <c r="V86" s="25" t="s">
        <v>291</v>
      </c>
      <c r="W86" s="25" t="s">
        <v>806</v>
      </c>
      <c r="X86" s="25" t="s">
        <v>192</v>
      </c>
      <c r="Y86" s="25">
        <v>3</v>
      </c>
      <c r="Z86" s="25" t="s">
        <v>725</v>
      </c>
      <c r="AA86" s="25" t="s">
        <v>419</v>
      </c>
      <c r="AB86" s="25" t="s">
        <v>231</v>
      </c>
      <c r="AC86" s="25" t="s">
        <v>807</v>
      </c>
      <c r="AD86" s="25" t="s">
        <v>808</v>
      </c>
      <c r="AE86" s="25" t="s">
        <v>809</v>
      </c>
      <c r="AF86" s="25" t="s">
        <v>199</v>
      </c>
      <c r="AG86" s="25">
        <v>4</v>
      </c>
      <c r="AH86" s="25" t="s">
        <v>509</v>
      </c>
      <c r="AI86" s="25" t="s">
        <v>479</v>
      </c>
      <c r="AJ86" s="25" t="s">
        <v>804</v>
      </c>
      <c r="AK86" s="25" t="s">
        <v>810</v>
      </c>
      <c r="AL86" s="25" t="s">
        <v>509</v>
      </c>
      <c r="AM86" s="25" t="s">
        <v>291</v>
      </c>
      <c r="AN86" s="25" t="s">
        <v>203</v>
      </c>
      <c r="AO86" s="25">
        <v>3</v>
      </c>
      <c r="AP86" s="25" t="s">
        <v>805</v>
      </c>
      <c r="AQ86" s="25" t="s">
        <v>725</v>
      </c>
      <c r="AR86" s="25" t="s">
        <v>419</v>
      </c>
      <c r="AS86" s="25" t="s">
        <v>806</v>
      </c>
      <c r="AT86" s="25" t="s">
        <v>807</v>
      </c>
      <c r="AU86" s="25" t="s">
        <v>808</v>
      </c>
      <c r="AV86" s="25" t="s">
        <v>206</v>
      </c>
      <c r="AW86" s="25">
        <v>3</v>
      </c>
      <c r="AX86" s="25" t="s">
        <v>231</v>
      </c>
      <c r="AY86" s="25" t="s">
        <v>509</v>
      </c>
      <c r="AZ86" s="25" t="s">
        <v>479</v>
      </c>
      <c r="BA86" s="25" t="s">
        <v>809</v>
      </c>
      <c r="BB86" s="25" t="s">
        <v>810</v>
      </c>
      <c r="BC86" s="25" t="s">
        <v>509</v>
      </c>
      <c r="BD86" s="25" t="s">
        <v>207</v>
      </c>
      <c r="BE86" s="25">
        <v>3</v>
      </c>
      <c r="BF86" s="25" t="s">
        <v>804</v>
      </c>
      <c r="BG86" s="25" t="s">
        <v>805</v>
      </c>
      <c r="BH86" s="25" t="s">
        <v>725</v>
      </c>
      <c r="BI86" s="25" t="s">
        <v>291</v>
      </c>
      <c r="BJ86" s="25" t="s">
        <v>806</v>
      </c>
      <c r="BK86" s="25" t="s">
        <v>807</v>
      </c>
      <c r="BL86" s="25" t="s">
        <v>668</v>
      </c>
      <c r="BM86" s="25" t="s">
        <v>669</v>
      </c>
      <c r="BN86" s="25" t="s">
        <v>268</v>
      </c>
      <c r="BO86" s="25" t="s">
        <v>797</v>
      </c>
      <c r="BP86" s="25" t="s">
        <v>811</v>
      </c>
      <c r="BQ86" s="25" t="s">
        <v>671</v>
      </c>
      <c r="BR86" s="25" t="s">
        <v>213</v>
      </c>
    </row>
    <row r="87" spans="1:70" ht="21" customHeight="1" x14ac:dyDescent="0.25">
      <c r="A87" s="25">
        <v>32</v>
      </c>
      <c r="B87" s="25" t="s">
        <v>812</v>
      </c>
      <c r="C87" s="25" t="s">
        <v>653</v>
      </c>
      <c r="D87" s="25" t="s">
        <v>813</v>
      </c>
      <c r="E87" s="25" t="s">
        <v>814</v>
      </c>
      <c r="F87" s="25" t="s">
        <v>815</v>
      </c>
      <c r="G87" s="25" t="s">
        <v>816</v>
      </c>
      <c r="H87" s="25" t="s">
        <v>177</v>
      </c>
      <c r="I87" s="25" t="s">
        <v>178</v>
      </c>
      <c r="J87" s="25" t="s">
        <v>817</v>
      </c>
      <c r="K87" s="25" t="s">
        <v>818</v>
      </c>
      <c r="L87" s="25" t="s">
        <v>181</v>
      </c>
      <c r="M87" s="25" t="s">
        <v>182</v>
      </c>
      <c r="N87" s="25" t="s">
        <v>183</v>
      </c>
      <c r="O87" s="25" t="s">
        <v>184</v>
      </c>
      <c r="P87" s="25" t="s">
        <v>660</v>
      </c>
      <c r="Q87" s="25">
        <v>4</v>
      </c>
      <c r="R87" s="25" t="s">
        <v>724</v>
      </c>
      <c r="S87" s="25" t="s">
        <v>507</v>
      </c>
      <c r="T87" s="25" t="s">
        <v>725</v>
      </c>
      <c r="U87" s="25" t="s">
        <v>311</v>
      </c>
      <c r="V87" s="25" t="s">
        <v>819</v>
      </c>
      <c r="W87" s="25" t="s">
        <v>820</v>
      </c>
      <c r="X87" s="25" t="s">
        <v>192</v>
      </c>
      <c r="Y87" s="25">
        <v>3</v>
      </c>
      <c r="Z87" s="25" t="s">
        <v>311</v>
      </c>
      <c r="AA87" s="25" t="s">
        <v>821</v>
      </c>
      <c r="AB87" s="25" t="s">
        <v>822</v>
      </c>
      <c r="AC87" s="25" t="s">
        <v>729</v>
      </c>
      <c r="AD87" s="25" t="s">
        <v>823</v>
      </c>
      <c r="AE87" s="25" t="s">
        <v>824</v>
      </c>
      <c r="AF87" s="25" t="s">
        <v>199</v>
      </c>
      <c r="AG87" s="25">
        <v>4</v>
      </c>
      <c r="AH87" s="25" t="s">
        <v>825</v>
      </c>
      <c r="AI87" s="25" t="s">
        <v>826</v>
      </c>
      <c r="AJ87" s="25" t="s">
        <v>827</v>
      </c>
      <c r="AK87" s="25" t="s">
        <v>828</v>
      </c>
      <c r="AL87" s="25" t="s">
        <v>311</v>
      </c>
      <c r="AM87" s="25" t="s">
        <v>819</v>
      </c>
      <c r="AN87" s="25" t="s">
        <v>203</v>
      </c>
      <c r="AO87" s="25">
        <v>3</v>
      </c>
      <c r="AP87" s="25" t="s">
        <v>264</v>
      </c>
      <c r="AQ87" s="25" t="s">
        <v>729</v>
      </c>
      <c r="AR87" s="25" t="s">
        <v>724</v>
      </c>
      <c r="AS87" s="25" t="s">
        <v>820</v>
      </c>
      <c r="AT87" s="25" t="s">
        <v>729</v>
      </c>
      <c r="AU87" s="25" t="s">
        <v>823</v>
      </c>
      <c r="AV87" s="25" t="s">
        <v>206</v>
      </c>
      <c r="AW87" s="25">
        <v>3</v>
      </c>
      <c r="AX87" s="25" t="s">
        <v>507</v>
      </c>
      <c r="AY87" s="25" t="s">
        <v>725</v>
      </c>
      <c r="AZ87" s="25" t="s">
        <v>311</v>
      </c>
      <c r="BA87" s="25" t="s">
        <v>824</v>
      </c>
      <c r="BB87" s="25" t="s">
        <v>828</v>
      </c>
      <c r="BC87" s="25" t="s">
        <v>311</v>
      </c>
      <c r="BD87" s="25" t="s">
        <v>207</v>
      </c>
      <c r="BE87" s="25">
        <v>3</v>
      </c>
      <c r="BF87" s="25" t="s">
        <v>821</v>
      </c>
      <c r="BG87" s="25" t="s">
        <v>822</v>
      </c>
      <c r="BH87" s="25" t="s">
        <v>825</v>
      </c>
      <c r="BI87" s="25" t="s">
        <v>819</v>
      </c>
      <c r="BJ87" s="25" t="s">
        <v>820</v>
      </c>
      <c r="BK87" s="25" t="s">
        <v>729</v>
      </c>
      <c r="BL87" s="25" t="s">
        <v>668</v>
      </c>
      <c r="BM87" s="25" t="s">
        <v>669</v>
      </c>
      <c r="BN87" s="25" t="s">
        <v>268</v>
      </c>
      <c r="BO87" s="25" t="s">
        <v>812</v>
      </c>
      <c r="BP87" s="25" t="s">
        <v>829</v>
      </c>
      <c r="BQ87" s="25" t="s">
        <v>671</v>
      </c>
      <c r="BR87" s="25" t="s">
        <v>213</v>
      </c>
    </row>
    <row r="88" spans="1:70" ht="21" customHeight="1" x14ac:dyDescent="0.25">
      <c r="A88" s="25">
        <v>33</v>
      </c>
      <c r="B88" s="25" t="s">
        <v>830</v>
      </c>
      <c r="C88" s="25" t="s">
        <v>653</v>
      </c>
      <c r="D88" s="25" t="s">
        <v>831</v>
      </c>
      <c r="E88" s="25" t="s">
        <v>832</v>
      </c>
      <c r="F88" s="25" t="s">
        <v>833</v>
      </c>
      <c r="G88" s="25" t="s">
        <v>834</v>
      </c>
      <c r="H88" s="25" t="s">
        <v>177</v>
      </c>
      <c r="I88" s="25" t="s">
        <v>178</v>
      </c>
      <c r="J88" s="25" t="s">
        <v>835</v>
      </c>
      <c r="K88" s="25" t="s">
        <v>836</v>
      </c>
      <c r="L88" s="25" t="s">
        <v>181</v>
      </c>
      <c r="M88" s="25" t="s">
        <v>182</v>
      </c>
      <c r="N88" s="25" t="s">
        <v>183</v>
      </c>
      <c r="O88" s="25" t="s">
        <v>184</v>
      </c>
      <c r="P88" s="25" t="s">
        <v>660</v>
      </c>
      <c r="Q88" s="25">
        <v>4</v>
      </c>
      <c r="R88" s="25" t="s">
        <v>837</v>
      </c>
      <c r="S88" s="25" t="s">
        <v>663</v>
      </c>
      <c r="T88" s="25" t="s">
        <v>662</v>
      </c>
      <c r="U88" s="25" t="s">
        <v>482</v>
      </c>
      <c r="V88" s="25" t="s">
        <v>838</v>
      </c>
      <c r="W88" s="25" t="s">
        <v>839</v>
      </c>
      <c r="X88" s="25" t="s">
        <v>192</v>
      </c>
      <c r="Y88" s="25">
        <v>3</v>
      </c>
      <c r="Z88" s="25" t="s">
        <v>264</v>
      </c>
      <c r="AA88" s="25" t="s">
        <v>840</v>
      </c>
      <c r="AB88" s="25" t="s">
        <v>841</v>
      </c>
      <c r="AC88" s="25" t="s">
        <v>842</v>
      </c>
      <c r="AD88" s="25" t="s">
        <v>843</v>
      </c>
      <c r="AE88" s="25" t="s">
        <v>379</v>
      </c>
      <c r="AF88" s="25" t="s">
        <v>199</v>
      </c>
      <c r="AG88" s="25">
        <v>4</v>
      </c>
      <c r="AH88" s="25" t="s">
        <v>198</v>
      </c>
      <c r="AI88" s="25" t="s">
        <v>837</v>
      </c>
      <c r="AJ88" s="25" t="s">
        <v>663</v>
      </c>
      <c r="AK88" s="25" t="s">
        <v>844</v>
      </c>
      <c r="AL88" s="25" t="s">
        <v>482</v>
      </c>
      <c r="AM88" s="25" t="s">
        <v>838</v>
      </c>
      <c r="AN88" s="25" t="s">
        <v>203</v>
      </c>
      <c r="AO88" s="25">
        <v>3</v>
      </c>
      <c r="AP88" s="25" t="s">
        <v>662</v>
      </c>
      <c r="AQ88" s="25" t="s">
        <v>264</v>
      </c>
      <c r="AR88" s="25" t="s">
        <v>840</v>
      </c>
      <c r="AS88" s="25" t="s">
        <v>839</v>
      </c>
      <c r="AT88" s="25" t="s">
        <v>842</v>
      </c>
      <c r="AU88" s="25" t="s">
        <v>843</v>
      </c>
      <c r="AV88" s="25" t="s">
        <v>206</v>
      </c>
      <c r="AW88" s="25">
        <v>3</v>
      </c>
      <c r="AX88" s="25" t="s">
        <v>841</v>
      </c>
      <c r="AY88" s="25" t="s">
        <v>198</v>
      </c>
      <c r="AZ88" s="25" t="s">
        <v>837</v>
      </c>
      <c r="BA88" s="25" t="s">
        <v>379</v>
      </c>
      <c r="BB88" s="25" t="s">
        <v>844</v>
      </c>
      <c r="BC88" s="25" t="s">
        <v>482</v>
      </c>
      <c r="BD88" s="25" t="s">
        <v>207</v>
      </c>
      <c r="BE88" s="25">
        <v>3</v>
      </c>
      <c r="BF88" s="25" t="s">
        <v>663</v>
      </c>
      <c r="BG88" s="25" t="s">
        <v>662</v>
      </c>
      <c r="BH88" s="25" t="s">
        <v>264</v>
      </c>
      <c r="BI88" s="25" t="s">
        <v>838</v>
      </c>
      <c r="BJ88" s="25" t="s">
        <v>839</v>
      </c>
      <c r="BK88" s="25" t="s">
        <v>842</v>
      </c>
      <c r="BL88" s="25" t="s">
        <v>668</v>
      </c>
      <c r="BM88" s="25" t="s">
        <v>669</v>
      </c>
      <c r="BN88" s="25" t="s">
        <v>268</v>
      </c>
      <c r="BO88" s="25" t="s">
        <v>830</v>
      </c>
      <c r="BP88" s="25" t="s">
        <v>845</v>
      </c>
      <c r="BQ88" s="25" t="s">
        <v>671</v>
      </c>
      <c r="BR88" s="25" t="s">
        <v>213</v>
      </c>
    </row>
    <row r="89" spans="1:70" ht="21" customHeight="1" x14ac:dyDescent="0.25">
      <c r="A89" s="25">
        <v>34</v>
      </c>
      <c r="B89" s="25" t="s">
        <v>846</v>
      </c>
      <c r="C89" s="25" t="s">
        <v>847</v>
      </c>
      <c r="D89" s="25" t="s">
        <v>848</v>
      </c>
      <c r="E89" s="25" t="s">
        <v>849</v>
      </c>
      <c r="F89" s="25" t="s">
        <v>850</v>
      </c>
      <c r="G89" s="25" t="s">
        <v>851</v>
      </c>
      <c r="H89" s="25" t="s">
        <v>177</v>
      </c>
      <c r="I89" s="25" t="s">
        <v>178</v>
      </c>
      <c r="J89" s="25" t="s">
        <v>852</v>
      </c>
      <c r="K89" s="25" t="s">
        <v>853</v>
      </c>
      <c r="L89" s="25" t="s">
        <v>181</v>
      </c>
      <c r="M89" s="25" t="s">
        <v>182</v>
      </c>
      <c r="N89" s="25" t="s">
        <v>183</v>
      </c>
      <c r="O89" s="25" t="s">
        <v>184</v>
      </c>
      <c r="P89" s="25" t="s">
        <v>854</v>
      </c>
      <c r="Q89" s="25">
        <v>4</v>
      </c>
      <c r="R89" s="25" t="s">
        <v>509</v>
      </c>
      <c r="S89" s="25" t="s">
        <v>855</v>
      </c>
      <c r="T89" s="25" t="s">
        <v>856</v>
      </c>
      <c r="U89" s="25" t="s">
        <v>729</v>
      </c>
      <c r="V89" s="25" t="s">
        <v>589</v>
      </c>
      <c r="W89" s="25" t="s">
        <v>857</v>
      </c>
      <c r="X89" s="25" t="s">
        <v>192</v>
      </c>
      <c r="Y89" s="25">
        <v>3</v>
      </c>
      <c r="Z89" s="25" t="s">
        <v>238</v>
      </c>
      <c r="AA89" s="25" t="s">
        <v>729</v>
      </c>
      <c r="AB89" s="25" t="s">
        <v>339</v>
      </c>
      <c r="AC89" s="25" t="s">
        <v>858</v>
      </c>
      <c r="AD89" s="25" t="s">
        <v>855</v>
      </c>
      <c r="AE89" s="25" t="s">
        <v>573</v>
      </c>
      <c r="AF89" s="25" t="s">
        <v>199</v>
      </c>
      <c r="AG89" s="25">
        <v>4</v>
      </c>
      <c r="AH89" s="25" t="s">
        <v>332</v>
      </c>
      <c r="AI89" s="25" t="s">
        <v>859</v>
      </c>
      <c r="AJ89" s="25" t="s">
        <v>509</v>
      </c>
      <c r="AK89" s="25" t="s">
        <v>729</v>
      </c>
      <c r="AL89" s="25" t="s">
        <v>589</v>
      </c>
      <c r="AM89" s="25" t="s">
        <v>857</v>
      </c>
      <c r="AN89" s="25" t="s">
        <v>203</v>
      </c>
      <c r="AO89" s="25">
        <v>3</v>
      </c>
      <c r="AP89" s="25" t="s">
        <v>855</v>
      </c>
      <c r="AQ89" s="25" t="s">
        <v>856</v>
      </c>
      <c r="AR89" s="25" t="s">
        <v>238</v>
      </c>
      <c r="AS89" s="25" t="s">
        <v>858</v>
      </c>
      <c r="AT89" s="25" t="s">
        <v>855</v>
      </c>
      <c r="AU89" s="25" t="s">
        <v>573</v>
      </c>
      <c r="AV89" s="25" t="s">
        <v>206</v>
      </c>
      <c r="AW89" s="25">
        <v>3</v>
      </c>
      <c r="AX89" s="25" t="s">
        <v>729</v>
      </c>
      <c r="AY89" s="25" t="s">
        <v>339</v>
      </c>
      <c r="AZ89" s="25" t="s">
        <v>332</v>
      </c>
      <c r="BA89" s="25" t="s">
        <v>729</v>
      </c>
      <c r="BB89" s="25" t="s">
        <v>589</v>
      </c>
      <c r="BC89" s="25" t="s">
        <v>857</v>
      </c>
      <c r="BD89" s="25" t="s">
        <v>207</v>
      </c>
      <c r="BE89" s="25">
        <v>3</v>
      </c>
      <c r="BF89" s="25" t="s">
        <v>859</v>
      </c>
      <c r="BG89" s="25" t="s">
        <v>509</v>
      </c>
      <c r="BH89" s="25" t="s">
        <v>855</v>
      </c>
      <c r="BI89" s="25" t="s">
        <v>858</v>
      </c>
      <c r="BJ89" s="25" t="s">
        <v>855</v>
      </c>
      <c r="BK89" s="25" t="s">
        <v>573</v>
      </c>
      <c r="BL89" s="25" t="s">
        <v>860</v>
      </c>
      <c r="BM89" s="25" t="s">
        <v>861</v>
      </c>
      <c r="BN89" s="25" t="s">
        <v>862</v>
      </c>
      <c r="BO89" s="25" t="s">
        <v>846</v>
      </c>
      <c r="BP89" s="25" t="s">
        <v>863</v>
      </c>
      <c r="BQ89" s="25" t="s">
        <v>864</v>
      </c>
      <c r="BR89" s="25" t="s">
        <v>213</v>
      </c>
    </row>
    <row r="90" spans="1:70" ht="21" customHeight="1" x14ac:dyDescent="0.25">
      <c r="A90" s="25">
        <v>35</v>
      </c>
      <c r="B90" s="25" t="s">
        <v>865</v>
      </c>
      <c r="C90" s="25" t="s">
        <v>866</v>
      </c>
      <c r="D90" s="25" t="s">
        <v>867</v>
      </c>
      <c r="E90" s="25" t="s">
        <v>868</v>
      </c>
      <c r="F90" s="25" t="s">
        <v>869</v>
      </c>
      <c r="G90" s="25" t="s">
        <v>870</v>
      </c>
      <c r="H90" s="25" t="s">
        <v>177</v>
      </c>
      <c r="I90" s="25" t="s">
        <v>178</v>
      </c>
      <c r="J90" s="25" t="s">
        <v>871</v>
      </c>
      <c r="K90" s="25" t="s">
        <v>872</v>
      </c>
      <c r="L90" s="25" t="s">
        <v>181</v>
      </c>
      <c r="M90" s="25" t="s">
        <v>182</v>
      </c>
      <c r="N90" s="25" t="s">
        <v>183</v>
      </c>
      <c r="O90" s="25" t="s">
        <v>184</v>
      </c>
      <c r="P90" s="25" t="s">
        <v>873</v>
      </c>
      <c r="Q90" s="25">
        <v>4</v>
      </c>
      <c r="R90" s="25" t="s">
        <v>874</v>
      </c>
      <c r="S90" s="25" t="s">
        <v>747</v>
      </c>
      <c r="T90" s="25" t="s">
        <v>875</v>
      </c>
      <c r="U90" s="25" t="s">
        <v>876</v>
      </c>
      <c r="V90" s="25" t="s">
        <v>379</v>
      </c>
      <c r="W90" s="25" t="s">
        <v>875</v>
      </c>
      <c r="X90" s="25" t="s">
        <v>192</v>
      </c>
      <c r="Y90" s="25">
        <v>3</v>
      </c>
      <c r="Z90" s="25" t="s">
        <v>877</v>
      </c>
      <c r="AA90" s="25" t="s">
        <v>878</v>
      </c>
      <c r="AB90" s="25" t="s">
        <v>729</v>
      </c>
      <c r="AC90" s="25" t="s">
        <v>747</v>
      </c>
      <c r="AD90" s="25" t="s">
        <v>879</v>
      </c>
      <c r="AE90" s="25" t="s">
        <v>566</v>
      </c>
      <c r="AF90" s="25" t="s">
        <v>199</v>
      </c>
      <c r="AG90" s="25">
        <v>4</v>
      </c>
      <c r="AH90" s="25" t="s">
        <v>332</v>
      </c>
      <c r="AI90" s="25" t="s">
        <v>748</v>
      </c>
      <c r="AJ90" s="25" t="s">
        <v>874</v>
      </c>
      <c r="AK90" s="25" t="s">
        <v>876</v>
      </c>
      <c r="AL90" s="25" t="s">
        <v>379</v>
      </c>
      <c r="AM90" s="25" t="s">
        <v>875</v>
      </c>
      <c r="AN90" s="25" t="s">
        <v>203</v>
      </c>
      <c r="AO90" s="25">
        <v>3</v>
      </c>
      <c r="AP90" s="25" t="s">
        <v>747</v>
      </c>
      <c r="AQ90" s="25" t="s">
        <v>875</v>
      </c>
      <c r="AR90" s="25" t="s">
        <v>877</v>
      </c>
      <c r="AS90" s="25" t="s">
        <v>747</v>
      </c>
      <c r="AT90" s="25" t="s">
        <v>879</v>
      </c>
      <c r="AU90" s="25" t="s">
        <v>566</v>
      </c>
      <c r="AV90" s="25" t="s">
        <v>206</v>
      </c>
      <c r="AW90" s="25">
        <v>3</v>
      </c>
      <c r="AX90" s="25" t="s">
        <v>878</v>
      </c>
      <c r="AY90" s="25" t="s">
        <v>729</v>
      </c>
      <c r="AZ90" s="25" t="s">
        <v>332</v>
      </c>
      <c r="BA90" s="25" t="s">
        <v>876</v>
      </c>
      <c r="BB90" s="25" t="s">
        <v>379</v>
      </c>
      <c r="BC90" s="25" t="s">
        <v>875</v>
      </c>
      <c r="BD90" s="25" t="s">
        <v>207</v>
      </c>
      <c r="BE90" s="25">
        <v>3</v>
      </c>
      <c r="BF90" s="25" t="s">
        <v>748</v>
      </c>
      <c r="BG90" s="25" t="s">
        <v>874</v>
      </c>
      <c r="BH90" s="25" t="s">
        <v>747</v>
      </c>
      <c r="BI90" s="25" t="s">
        <v>747</v>
      </c>
      <c r="BJ90" s="25" t="s">
        <v>879</v>
      </c>
      <c r="BK90" s="25" t="s">
        <v>566</v>
      </c>
      <c r="BL90" s="25" t="s">
        <v>860</v>
      </c>
      <c r="BM90" s="25" t="s">
        <v>861</v>
      </c>
      <c r="BN90" s="25" t="s">
        <v>880</v>
      </c>
      <c r="BO90" s="25" t="s">
        <v>865</v>
      </c>
      <c r="BP90" s="25" t="s">
        <v>881</v>
      </c>
      <c r="BQ90" s="25" t="s">
        <v>864</v>
      </c>
      <c r="BR90" s="25" t="s">
        <v>213</v>
      </c>
    </row>
    <row r="91" spans="1:70" ht="21" customHeight="1" x14ac:dyDescent="0.25">
      <c r="A91" s="25">
        <v>36</v>
      </c>
      <c r="B91" s="25" t="s">
        <v>882</v>
      </c>
      <c r="C91" s="25" t="s">
        <v>883</v>
      </c>
      <c r="D91" s="25" t="s">
        <v>884</v>
      </c>
      <c r="E91" s="25" t="s">
        <v>885</v>
      </c>
      <c r="F91" s="25" t="s">
        <v>886</v>
      </c>
      <c r="G91" s="25" t="s">
        <v>887</v>
      </c>
      <c r="H91" s="25" t="s">
        <v>177</v>
      </c>
      <c r="I91" s="25" t="s">
        <v>178</v>
      </c>
      <c r="J91" s="25" t="s">
        <v>888</v>
      </c>
      <c r="K91" s="25" t="s">
        <v>889</v>
      </c>
      <c r="L91" s="25" t="s">
        <v>181</v>
      </c>
      <c r="M91" s="25" t="s">
        <v>182</v>
      </c>
      <c r="N91" s="25" t="s">
        <v>183</v>
      </c>
      <c r="O91" s="25" t="s">
        <v>184</v>
      </c>
      <c r="P91" s="25" t="s">
        <v>890</v>
      </c>
      <c r="Q91" s="25">
        <v>4</v>
      </c>
      <c r="R91" s="25" t="s">
        <v>855</v>
      </c>
      <c r="S91" s="25" t="s">
        <v>891</v>
      </c>
      <c r="T91" s="25" t="s">
        <v>238</v>
      </c>
      <c r="U91" s="25" t="s">
        <v>196</v>
      </c>
      <c r="V91" s="25" t="s">
        <v>892</v>
      </c>
      <c r="W91" s="25" t="s">
        <v>893</v>
      </c>
      <c r="X91" s="25" t="s">
        <v>192</v>
      </c>
      <c r="Y91" s="25">
        <v>3</v>
      </c>
      <c r="Z91" s="25" t="s">
        <v>894</v>
      </c>
      <c r="AA91" s="25" t="s">
        <v>895</v>
      </c>
      <c r="AB91" s="25" t="s">
        <v>747</v>
      </c>
      <c r="AC91" s="25" t="s">
        <v>238</v>
      </c>
      <c r="AD91" s="25" t="s">
        <v>896</v>
      </c>
      <c r="AE91" s="25" t="s">
        <v>353</v>
      </c>
      <c r="AF91" s="25" t="s">
        <v>199</v>
      </c>
      <c r="AG91" s="25">
        <v>4</v>
      </c>
      <c r="AH91" s="25" t="s">
        <v>897</v>
      </c>
      <c r="AI91" s="25" t="s">
        <v>855</v>
      </c>
      <c r="AJ91" s="25" t="s">
        <v>891</v>
      </c>
      <c r="AK91" s="25" t="s">
        <v>196</v>
      </c>
      <c r="AL91" s="25" t="s">
        <v>892</v>
      </c>
      <c r="AM91" s="25" t="s">
        <v>893</v>
      </c>
      <c r="AN91" s="25" t="s">
        <v>203</v>
      </c>
      <c r="AO91" s="25">
        <v>3</v>
      </c>
      <c r="AP91" s="25" t="s">
        <v>238</v>
      </c>
      <c r="AQ91" s="25" t="s">
        <v>894</v>
      </c>
      <c r="AR91" s="25" t="s">
        <v>895</v>
      </c>
      <c r="AS91" s="25" t="s">
        <v>238</v>
      </c>
      <c r="AT91" s="25" t="s">
        <v>896</v>
      </c>
      <c r="AU91" s="25" t="s">
        <v>353</v>
      </c>
      <c r="AV91" s="25" t="s">
        <v>206</v>
      </c>
      <c r="AW91" s="25">
        <v>3</v>
      </c>
      <c r="AX91" s="25" t="s">
        <v>747</v>
      </c>
      <c r="AY91" s="25" t="s">
        <v>897</v>
      </c>
      <c r="AZ91" s="25" t="s">
        <v>855</v>
      </c>
      <c r="BA91" s="25" t="s">
        <v>196</v>
      </c>
      <c r="BB91" s="25" t="s">
        <v>892</v>
      </c>
      <c r="BC91" s="25" t="s">
        <v>893</v>
      </c>
      <c r="BD91" s="25" t="s">
        <v>207</v>
      </c>
      <c r="BE91" s="25">
        <v>3</v>
      </c>
      <c r="BF91" s="25" t="s">
        <v>891</v>
      </c>
      <c r="BG91" s="25" t="s">
        <v>238</v>
      </c>
      <c r="BH91" s="25" t="s">
        <v>894</v>
      </c>
      <c r="BI91" s="25" t="s">
        <v>238</v>
      </c>
      <c r="BJ91" s="25" t="s">
        <v>896</v>
      </c>
      <c r="BK91" s="25" t="s">
        <v>353</v>
      </c>
      <c r="BL91" s="25" t="s">
        <v>860</v>
      </c>
      <c r="BM91" s="25" t="s">
        <v>861</v>
      </c>
      <c r="BN91" s="25" t="s">
        <v>898</v>
      </c>
      <c r="BO91" s="25" t="s">
        <v>882</v>
      </c>
      <c r="BP91" s="25" t="s">
        <v>899</v>
      </c>
      <c r="BQ91" s="25" t="s">
        <v>864</v>
      </c>
      <c r="BR91" s="25" t="s">
        <v>213</v>
      </c>
    </row>
    <row r="92" spans="1:70" ht="21" customHeight="1" x14ac:dyDescent="0.25">
      <c r="A92" s="25">
        <v>37</v>
      </c>
      <c r="B92" s="25" t="s">
        <v>900</v>
      </c>
      <c r="C92" s="25" t="s">
        <v>901</v>
      </c>
      <c r="D92" s="25" t="s">
        <v>902</v>
      </c>
      <c r="E92" s="25" t="s">
        <v>903</v>
      </c>
      <c r="F92" s="25" t="s">
        <v>904</v>
      </c>
      <c r="G92" s="25" t="s">
        <v>905</v>
      </c>
      <c r="H92" s="25" t="s">
        <v>177</v>
      </c>
      <c r="I92" s="25" t="s">
        <v>178</v>
      </c>
      <c r="J92" s="25" t="s">
        <v>906</v>
      </c>
      <c r="K92" s="25" t="s">
        <v>907</v>
      </c>
      <c r="L92" s="25" t="s">
        <v>181</v>
      </c>
      <c r="M92" s="25" t="s">
        <v>182</v>
      </c>
      <c r="N92" s="25" t="s">
        <v>183</v>
      </c>
      <c r="O92" s="25" t="s">
        <v>184</v>
      </c>
      <c r="P92" s="25" t="s">
        <v>908</v>
      </c>
      <c r="Q92" s="25">
        <v>4</v>
      </c>
      <c r="R92" s="25" t="s">
        <v>393</v>
      </c>
      <c r="S92" s="25" t="s">
        <v>909</v>
      </c>
      <c r="T92" s="25" t="s">
        <v>332</v>
      </c>
      <c r="U92" s="25" t="s">
        <v>910</v>
      </c>
      <c r="V92" s="25" t="s">
        <v>379</v>
      </c>
      <c r="W92" s="25" t="s">
        <v>911</v>
      </c>
      <c r="X92" s="25" t="s">
        <v>192</v>
      </c>
      <c r="Y92" s="25">
        <v>3</v>
      </c>
      <c r="Z92" s="25" t="s">
        <v>238</v>
      </c>
      <c r="AA92" s="25" t="s">
        <v>912</v>
      </c>
      <c r="AB92" s="25" t="s">
        <v>913</v>
      </c>
      <c r="AC92" s="25" t="s">
        <v>909</v>
      </c>
      <c r="AD92" s="25" t="s">
        <v>238</v>
      </c>
      <c r="AE92" s="25" t="s">
        <v>610</v>
      </c>
      <c r="AF92" s="25" t="s">
        <v>199</v>
      </c>
      <c r="AG92" s="25">
        <v>4</v>
      </c>
      <c r="AH92" s="25" t="s">
        <v>236</v>
      </c>
      <c r="AI92" s="25" t="s">
        <v>914</v>
      </c>
      <c r="AJ92" s="25" t="s">
        <v>915</v>
      </c>
      <c r="AK92" s="25" t="s">
        <v>876</v>
      </c>
      <c r="AL92" s="25" t="s">
        <v>910</v>
      </c>
      <c r="AM92" s="25" t="s">
        <v>379</v>
      </c>
      <c r="AN92" s="25" t="s">
        <v>203</v>
      </c>
      <c r="AO92" s="25">
        <v>3</v>
      </c>
      <c r="AP92" s="25" t="s">
        <v>916</v>
      </c>
      <c r="AQ92" s="25" t="s">
        <v>393</v>
      </c>
      <c r="AR92" s="25" t="s">
        <v>909</v>
      </c>
      <c r="AS92" s="25" t="s">
        <v>911</v>
      </c>
      <c r="AT92" s="25" t="s">
        <v>909</v>
      </c>
      <c r="AU92" s="25" t="s">
        <v>238</v>
      </c>
      <c r="AV92" s="25" t="s">
        <v>206</v>
      </c>
      <c r="AW92" s="25">
        <v>3</v>
      </c>
      <c r="AX92" s="25" t="s">
        <v>332</v>
      </c>
      <c r="AY92" s="25" t="s">
        <v>238</v>
      </c>
      <c r="AZ92" s="25" t="s">
        <v>912</v>
      </c>
      <c r="BA92" s="25" t="s">
        <v>610</v>
      </c>
      <c r="BB92" s="25" t="s">
        <v>876</v>
      </c>
      <c r="BC92" s="25" t="s">
        <v>910</v>
      </c>
      <c r="BD92" s="25" t="s">
        <v>207</v>
      </c>
      <c r="BE92" s="25">
        <v>3</v>
      </c>
      <c r="BF92" s="25" t="s">
        <v>913</v>
      </c>
      <c r="BG92" s="25" t="s">
        <v>236</v>
      </c>
      <c r="BH92" s="25" t="s">
        <v>914</v>
      </c>
      <c r="BI92" s="25" t="s">
        <v>379</v>
      </c>
      <c r="BJ92" s="25" t="s">
        <v>911</v>
      </c>
      <c r="BK92" s="25" t="s">
        <v>909</v>
      </c>
      <c r="BL92" s="25" t="s">
        <v>860</v>
      </c>
      <c r="BM92" s="25" t="s">
        <v>861</v>
      </c>
      <c r="BN92" s="25" t="s">
        <v>862</v>
      </c>
      <c r="BO92" s="25" t="s">
        <v>900</v>
      </c>
      <c r="BP92" s="25" t="s">
        <v>917</v>
      </c>
      <c r="BQ92" s="25" t="s">
        <v>864</v>
      </c>
      <c r="BR92" s="25" t="s">
        <v>213</v>
      </c>
    </row>
    <row r="93" spans="1:70" ht="21" customHeight="1" x14ac:dyDescent="0.25">
      <c r="A93" s="25">
        <v>38</v>
      </c>
      <c r="B93" s="25" t="s">
        <v>918</v>
      </c>
      <c r="C93" s="25" t="s">
        <v>919</v>
      </c>
      <c r="D93" s="25" t="s">
        <v>920</v>
      </c>
      <c r="E93" s="25" t="s">
        <v>921</v>
      </c>
      <c r="F93" s="25" t="s">
        <v>922</v>
      </c>
      <c r="G93" s="25" t="s">
        <v>923</v>
      </c>
      <c r="H93" s="25" t="s">
        <v>177</v>
      </c>
      <c r="I93" s="25" t="s">
        <v>178</v>
      </c>
      <c r="J93" s="25" t="s">
        <v>924</v>
      </c>
      <c r="K93" s="25" t="s">
        <v>925</v>
      </c>
      <c r="L93" s="25" t="s">
        <v>181</v>
      </c>
      <c r="M93" s="25" t="s">
        <v>182</v>
      </c>
      <c r="N93" s="25" t="s">
        <v>183</v>
      </c>
      <c r="O93" s="25" t="s">
        <v>184</v>
      </c>
      <c r="P93" s="25" t="s">
        <v>926</v>
      </c>
      <c r="Q93" s="25">
        <v>4</v>
      </c>
      <c r="R93" s="25" t="s">
        <v>480</v>
      </c>
      <c r="S93" s="25" t="s">
        <v>927</v>
      </c>
      <c r="T93" s="25" t="s">
        <v>729</v>
      </c>
      <c r="U93" s="25" t="s">
        <v>374</v>
      </c>
      <c r="V93" s="25" t="s">
        <v>238</v>
      </c>
      <c r="W93" s="25" t="s">
        <v>729</v>
      </c>
      <c r="X93" s="25" t="s">
        <v>192</v>
      </c>
      <c r="Y93" s="25">
        <v>3</v>
      </c>
      <c r="Z93" s="25" t="s">
        <v>928</v>
      </c>
      <c r="AA93" s="25" t="s">
        <v>929</v>
      </c>
      <c r="AB93" s="25" t="s">
        <v>930</v>
      </c>
      <c r="AC93" s="25" t="s">
        <v>928</v>
      </c>
      <c r="AD93" s="25" t="s">
        <v>931</v>
      </c>
      <c r="AE93" s="25" t="s">
        <v>932</v>
      </c>
      <c r="AF93" s="25" t="s">
        <v>199</v>
      </c>
      <c r="AG93" s="25">
        <v>4</v>
      </c>
      <c r="AH93" s="25" t="s">
        <v>480</v>
      </c>
      <c r="AI93" s="25" t="s">
        <v>927</v>
      </c>
      <c r="AJ93" s="25" t="s">
        <v>729</v>
      </c>
      <c r="AK93" s="25" t="s">
        <v>374</v>
      </c>
      <c r="AL93" s="25" t="s">
        <v>238</v>
      </c>
      <c r="AM93" s="25" t="s">
        <v>729</v>
      </c>
      <c r="AN93" s="25" t="s">
        <v>203</v>
      </c>
      <c r="AO93" s="25">
        <v>3</v>
      </c>
      <c r="AP93" s="25" t="s">
        <v>928</v>
      </c>
      <c r="AQ93" s="25" t="s">
        <v>929</v>
      </c>
      <c r="AR93" s="25" t="s">
        <v>930</v>
      </c>
      <c r="AS93" s="25" t="s">
        <v>928</v>
      </c>
      <c r="AT93" s="25" t="s">
        <v>931</v>
      </c>
      <c r="AU93" s="25" t="s">
        <v>932</v>
      </c>
      <c r="AV93" s="25" t="s">
        <v>206</v>
      </c>
      <c r="AW93" s="25">
        <v>3</v>
      </c>
      <c r="AX93" s="25" t="s">
        <v>480</v>
      </c>
      <c r="AY93" s="25" t="s">
        <v>927</v>
      </c>
      <c r="AZ93" s="25" t="s">
        <v>729</v>
      </c>
      <c r="BA93" s="25" t="s">
        <v>374</v>
      </c>
      <c r="BB93" s="25" t="s">
        <v>238</v>
      </c>
      <c r="BC93" s="25" t="s">
        <v>729</v>
      </c>
      <c r="BD93" s="25" t="s">
        <v>207</v>
      </c>
      <c r="BE93" s="25">
        <v>3</v>
      </c>
      <c r="BF93" s="25" t="s">
        <v>928</v>
      </c>
      <c r="BG93" s="25" t="s">
        <v>929</v>
      </c>
      <c r="BH93" s="25" t="s">
        <v>930</v>
      </c>
      <c r="BI93" s="25" t="s">
        <v>928</v>
      </c>
      <c r="BJ93" s="25" t="s">
        <v>931</v>
      </c>
      <c r="BK93" s="25" t="s">
        <v>932</v>
      </c>
      <c r="BL93" s="25" t="s">
        <v>860</v>
      </c>
      <c r="BM93" s="25" t="s">
        <v>861</v>
      </c>
      <c r="BN93" s="25" t="s">
        <v>862</v>
      </c>
      <c r="BO93" s="25" t="s">
        <v>918</v>
      </c>
      <c r="BP93" s="25" t="s">
        <v>933</v>
      </c>
      <c r="BQ93" s="25" t="s">
        <v>864</v>
      </c>
      <c r="BR93" s="25" t="s">
        <v>213</v>
      </c>
    </row>
    <row r="94" spans="1:70" ht="21" customHeight="1" x14ac:dyDescent="0.25">
      <c r="A94" s="25">
        <v>39</v>
      </c>
      <c r="B94" s="25" t="s">
        <v>934</v>
      </c>
      <c r="C94" s="25" t="s">
        <v>935</v>
      </c>
      <c r="D94" s="25" t="s">
        <v>936</v>
      </c>
      <c r="E94" s="25" t="s">
        <v>937</v>
      </c>
      <c r="F94" s="25" t="s">
        <v>938</v>
      </c>
      <c r="G94" s="25" t="s">
        <v>939</v>
      </c>
      <c r="H94" s="25" t="s">
        <v>177</v>
      </c>
      <c r="I94" s="25" t="s">
        <v>178</v>
      </c>
      <c r="J94" s="25" t="s">
        <v>940</v>
      </c>
      <c r="K94" s="25" t="s">
        <v>941</v>
      </c>
      <c r="L94" s="25" t="s">
        <v>181</v>
      </c>
      <c r="M94" s="25" t="s">
        <v>182</v>
      </c>
      <c r="N94" s="25" t="s">
        <v>183</v>
      </c>
      <c r="O94" s="25" t="s">
        <v>184</v>
      </c>
      <c r="P94" s="25" t="s">
        <v>942</v>
      </c>
      <c r="Q94" s="25">
        <v>4</v>
      </c>
      <c r="R94" s="25" t="s">
        <v>328</v>
      </c>
      <c r="S94" s="25" t="s">
        <v>727</v>
      </c>
      <c r="T94" s="25" t="s">
        <v>943</v>
      </c>
      <c r="U94" s="25" t="s">
        <v>468</v>
      </c>
      <c r="V94" s="25" t="s">
        <v>369</v>
      </c>
      <c r="W94" s="25" t="s">
        <v>944</v>
      </c>
      <c r="X94" s="25" t="s">
        <v>192</v>
      </c>
      <c r="Y94" s="25">
        <v>3</v>
      </c>
      <c r="Z94" s="25" t="s">
        <v>353</v>
      </c>
      <c r="AA94" s="25" t="s">
        <v>945</v>
      </c>
      <c r="AB94" s="25" t="s">
        <v>855</v>
      </c>
      <c r="AC94" s="25" t="s">
        <v>371</v>
      </c>
      <c r="AD94" s="25" t="s">
        <v>876</v>
      </c>
      <c r="AE94" s="25" t="s">
        <v>379</v>
      </c>
      <c r="AF94" s="25" t="s">
        <v>199</v>
      </c>
      <c r="AG94" s="25">
        <v>4</v>
      </c>
      <c r="AH94" s="25" t="s">
        <v>236</v>
      </c>
      <c r="AI94" s="25" t="s">
        <v>238</v>
      </c>
      <c r="AJ94" s="25" t="s">
        <v>946</v>
      </c>
      <c r="AK94" s="25" t="s">
        <v>567</v>
      </c>
      <c r="AL94" s="25" t="s">
        <v>380</v>
      </c>
      <c r="AM94" s="25" t="s">
        <v>236</v>
      </c>
      <c r="AN94" s="25" t="s">
        <v>203</v>
      </c>
      <c r="AO94" s="25">
        <v>3</v>
      </c>
      <c r="AP94" s="25" t="s">
        <v>468</v>
      </c>
      <c r="AQ94" s="25" t="s">
        <v>380</v>
      </c>
      <c r="AR94" s="25" t="s">
        <v>947</v>
      </c>
      <c r="AS94" s="25" t="s">
        <v>855</v>
      </c>
      <c r="AT94" s="25" t="s">
        <v>238</v>
      </c>
      <c r="AU94" s="25" t="s">
        <v>948</v>
      </c>
      <c r="AV94" s="25" t="s">
        <v>206</v>
      </c>
      <c r="AW94" s="25">
        <v>3</v>
      </c>
      <c r="AX94" s="25" t="s">
        <v>379</v>
      </c>
      <c r="AY94" s="25" t="s">
        <v>949</v>
      </c>
      <c r="AZ94" s="25" t="s">
        <v>950</v>
      </c>
      <c r="BA94" s="25" t="s">
        <v>468</v>
      </c>
      <c r="BB94" s="25" t="s">
        <v>369</v>
      </c>
      <c r="BC94" s="25" t="s">
        <v>944</v>
      </c>
      <c r="BD94" s="25" t="s">
        <v>207</v>
      </c>
      <c r="BE94" s="25">
        <v>3</v>
      </c>
      <c r="BF94" s="25" t="s">
        <v>328</v>
      </c>
      <c r="BG94" s="25" t="s">
        <v>727</v>
      </c>
      <c r="BH94" s="25" t="s">
        <v>943</v>
      </c>
      <c r="BI94" s="25" t="s">
        <v>371</v>
      </c>
      <c r="BJ94" s="25" t="s">
        <v>876</v>
      </c>
      <c r="BK94" s="25" t="s">
        <v>379</v>
      </c>
      <c r="BL94" s="25" t="s">
        <v>860</v>
      </c>
      <c r="BM94" s="25" t="s">
        <v>861</v>
      </c>
      <c r="BN94" s="25" t="s">
        <v>862</v>
      </c>
      <c r="BO94" s="25" t="s">
        <v>934</v>
      </c>
      <c r="BP94" s="25" t="s">
        <v>951</v>
      </c>
      <c r="BQ94" s="25" t="s">
        <v>864</v>
      </c>
      <c r="BR94" s="25" t="s">
        <v>213</v>
      </c>
    </row>
    <row r="95" spans="1:70" ht="21" customHeight="1" x14ac:dyDescent="0.25">
      <c r="A95" s="25">
        <v>40</v>
      </c>
      <c r="B95" s="25" t="s">
        <v>952</v>
      </c>
      <c r="C95" s="25" t="s">
        <v>953</v>
      </c>
      <c r="D95" s="25" t="s">
        <v>954</v>
      </c>
      <c r="E95" s="25" t="s">
        <v>955</v>
      </c>
      <c r="F95" s="25" t="s">
        <v>956</v>
      </c>
      <c r="G95" s="25" t="s">
        <v>957</v>
      </c>
      <c r="H95" s="25" t="s">
        <v>177</v>
      </c>
      <c r="I95" s="25" t="s">
        <v>178</v>
      </c>
      <c r="J95" s="25" t="s">
        <v>958</v>
      </c>
      <c r="K95" s="25" t="s">
        <v>959</v>
      </c>
      <c r="L95" s="25" t="s">
        <v>181</v>
      </c>
      <c r="M95" s="25" t="s">
        <v>182</v>
      </c>
      <c r="N95" s="25" t="s">
        <v>183</v>
      </c>
      <c r="O95" s="25" t="s">
        <v>184</v>
      </c>
      <c r="P95" s="25" t="s">
        <v>960</v>
      </c>
      <c r="Q95" s="25">
        <v>4</v>
      </c>
      <c r="R95" s="25" t="s">
        <v>961</v>
      </c>
      <c r="S95" s="25" t="s">
        <v>962</v>
      </c>
      <c r="T95" s="25" t="s">
        <v>419</v>
      </c>
      <c r="U95" s="25" t="s">
        <v>963</v>
      </c>
      <c r="V95" s="25" t="s">
        <v>964</v>
      </c>
      <c r="W95" s="25" t="s">
        <v>965</v>
      </c>
      <c r="X95" s="25" t="s">
        <v>192</v>
      </c>
      <c r="Y95" s="25">
        <v>3</v>
      </c>
      <c r="Z95" s="25" t="s">
        <v>966</v>
      </c>
      <c r="AA95" s="25" t="s">
        <v>967</v>
      </c>
      <c r="AB95" s="25" t="s">
        <v>968</v>
      </c>
      <c r="AC95" s="25" t="s">
        <v>532</v>
      </c>
      <c r="AD95" s="25" t="s">
        <v>969</v>
      </c>
      <c r="AE95" s="25" t="s">
        <v>425</v>
      </c>
      <c r="AF95" s="25" t="s">
        <v>199</v>
      </c>
      <c r="AG95" s="25">
        <v>4</v>
      </c>
      <c r="AH95" s="25" t="s">
        <v>292</v>
      </c>
      <c r="AI95" s="25" t="s">
        <v>961</v>
      </c>
      <c r="AJ95" s="25" t="s">
        <v>962</v>
      </c>
      <c r="AK95" s="25" t="s">
        <v>963</v>
      </c>
      <c r="AL95" s="25" t="s">
        <v>964</v>
      </c>
      <c r="AM95" s="25" t="s">
        <v>965</v>
      </c>
      <c r="AN95" s="25" t="s">
        <v>203</v>
      </c>
      <c r="AO95" s="25">
        <v>3</v>
      </c>
      <c r="AP95" s="25" t="s">
        <v>419</v>
      </c>
      <c r="AQ95" s="25" t="s">
        <v>966</v>
      </c>
      <c r="AR95" s="25" t="s">
        <v>967</v>
      </c>
      <c r="AS95" s="25" t="s">
        <v>532</v>
      </c>
      <c r="AT95" s="25" t="s">
        <v>969</v>
      </c>
      <c r="AU95" s="25" t="s">
        <v>425</v>
      </c>
      <c r="AV95" s="25" t="s">
        <v>206</v>
      </c>
      <c r="AW95" s="25">
        <v>3</v>
      </c>
      <c r="AX95" s="25" t="s">
        <v>968</v>
      </c>
      <c r="AY95" s="25" t="s">
        <v>292</v>
      </c>
      <c r="AZ95" s="25" t="s">
        <v>961</v>
      </c>
      <c r="BA95" s="25" t="s">
        <v>963</v>
      </c>
      <c r="BB95" s="25" t="s">
        <v>964</v>
      </c>
      <c r="BC95" s="25" t="s">
        <v>965</v>
      </c>
      <c r="BD95" s="25" t="s">
        <v>207</v>
      </c>
      <c r="BE95" s="25">
        <v>3</v>
      </c>
      <c r="BF95" s="25" t="s">
        <v>962</v>
      </c>
      <c r="BG95" s="25" t="s">
        <v>419</v>
      </c>
      <c r="BH95" s="25" t="s">
        <v>966</v>
      </c>
      <c r="BI95" s="25" t="s">
        <v>532</v>
      </c>
      <c r="BJ95" s="25" t="s">
        <v>969</v>
      </c>
      <c r="BK95" s="25" t="s">
        <v>425</v>
      </c>
      <c r="BL95" s="25" t="s">
        <v>860</v>
      </c>
      <c r="BM95" s="25" t="s">
        <v>861</v>
      </c>
      <c r="BN95" s="25" t="s">
        <v>268</v>
      </c>
      <c r="BO95" s="25" t="s">
        <v>952</v>
      </c>
      <c r="BP95" s="25" t="s">
        <v>970</v>
      </c>
      <c r="BQ95" s="25" t="s">
        <v>864</v>
      </c>
      <c r="BR95" s="25" t="s">
        <v>213</v>
      </c>
    </row>
    <row r="96" spans="1:70" ht="21" customHeight="1" x14ac:dyDescent="0.25">
      <c r="A96" s="25">
        <v>41</v>
      </c>
      <c r="B96" s="25" t="s">
        <v>971</v>
      </c>
      <c r="C96" s="25" t="s">
        <v>972</v>
      </c>
      <c r="D96" s="25" t="s">
        <v>973</v>
      </c>
      <c r="E96" s="25" t="s">
        <v>974</v>
      </c>
      <c r="F96" s="25" t="s">
        <v>975</v>
      </c>
      <c r="G96" s="25" t="s">
        <v>976</v>
      </c>
      <c r="H96" s="25" t="s">
        <v>177</v>
      </c>
      <c r="I96" s="25" t="s">
        <v>178</v>
      </c>
      <c r="J96" s="25" t="s">
        <v>977</v>
      </c>
      <c r="K96" s="25" t="s">
        <v>978</v>
      </c>
      <c r="L96" s="25" t="s">
        <v>181</v>
      </c>
      <c r="M96" s="25" t="s">
        <v>182</v>
      </c>
      <c r="N96" s="25" t="s">
        <v>183</v>
      </c>
      <c r="O96" s="25" t="s">
        <v>184</v>
      </c>
      <c r="P96" s="25" t="s">
        <v>979</v>
      </c>
      <c r="Q96" s="25">
        <v>4</v>
      </c>
      <c r="R96" s="25" t="s">
        <v>980</v>
      </c>
      <c r="S96" s="25" t="s">
        <v>967</v>
      </c>
      <c r="T96" s="25" t="s">
        <v>981</v>
      </c>
      <c r="U96" s="25" t="s">
        <v>745</v>
      </c>
      <c r="V96" s="25" t="s">
        <v>379</v>
      </c>
      <c r="W96" s="25" t="s">
        <v>982</v>
      </c>
      <c r="X96" s="25" t="s">
        <v>192</v>
      </c>
      <c r="Y96" s="25">
        <v>3</v>
      </c>
      <c r="Z96" s="25" t="s">
        <v>353</v>
      </c>
      <c r="AA96" s="25" t="s">
        <v>983</v>
      </c>
      <c r="AB96" s="25" t="s">
        <v>984</v>
      </c>
      <c r="AC96" s="25" t="s">
        <v>985</v>
      </c>
      <c r="AD96" s="25" t="s">
        <v>485</v>
      </c>
      <c r="AE96" s="25" t="s">
        <v>986</v>
      </c>
      <c r="AF96" s="25" t="s">
        <v>199</v>
      </c>
      <c r="AG96" s="25">
        <v>4</v>
      </c>
      <c r="AH96" s="25" t="s">
        <v>238</v>
      </c>
      <c r="AI96" s="25" t="s">
        <v>987</v>
      </c>
      <c r="AJ96" s="25" t="s">
        <v>968</v>
      </c>
      <c r="AK96" s="25" t="s">
        <v>745</v>
      </c>
      <c r="AL96" s="25" t="s">
        <v>379</v>
      </c>
      <c r="AM96" s="25" t="s">
        <v>982</v>
      </c>
      <c r="AN96" s="25" t="s">
        <v>203</v>
      </c>
      <c r="AO96" s="25">
        <v>3</v>
      </c>
      <c r="AP96" s="25" t="s">
        <v>980</v>
      </c>
      <c r="AQ96" s="25" t="s">
        <v>967</v>
      </c>
      <c r="AR96" s="25" t="s">
        <v>981</v>
      </c>
      <c r="AS96" s="25" t="s">
        <v>985</v>
      </c>
      <c r="AT96" s="25" t="s">
        <v>485</v>
      </c>
      <c r="AU96" s="25" t="s">
        <v>986</v>
      </c>
      <c r="AV96" s="25" t="s">
        <v>206</v>
      </c>
      <c r="AW96" s="25">
        <v>3</v>
      </c>
      <c r="AX96" s="25" t="s">
        <v>353</v>
      </c>
      <c r="AY96" s="25" t="s">
        <v>983</v>
      </c>
      <c r="AZ96" s="25" t="s">
        <v>984</v>
      </c>
      <c r="BA96" s="25" t="s">
        <v>745</v>
      </c>
      <c r="BB96" s="25" t="s">
        <v>379</v>
      </c>
      <c r="BC96" s="25" t="s">
        <v>982</v>
      </c>
      <c r="BD96" s="25" t="s">
        <v>207</v>
      </c>
      <c r="BE96" s="25">
        <v>3</v>
      </c>
      <c r="BF96" s="25" t="s">
        <v>238</v>
      </c>
      <c r="BG96" s="25" t="s">
        <v>987</v>
      </c>
      <c r="BH96" s="25" t="s">
        <v>968</v>
      </c>
      <c r="BI96" s="25" t="s">
        <v>985</v>
      </c>
      <c r="BJ96" s="25" t="s">
        <v>485</v>
      </c>
      <c r="BK96" s="25" t="s">
        <v>986</v>
      </c>
      <c r="BL96" s="25" t="s">
        <v>860</v>
      </c>
      <c r="BM96" s="25" t="s">
        <v>861</v>
      </c>
      <c r="BN96" s="25" t="s">
        <v>268</v>
      </c>
      <c r="BO96" s="25" t="s">
        <v>971</v>
      </c>
      <c r="BP96" s="25" t="s">
        <v>988</v>
      </c>
      <c r="BQ96" s="25" t="s">
        <v>864</v>
      </c>
      <c r="BR96" s="25" t="s">
        <v>213</v>
      </c>
    </row>
    <row r="97" spans="1:70" ht="21" customHeight="1" x14ac:dyDescent="0.25">
      <c r="A97" s="25">
        <v>42</v>
      </c>
      <c r="B97" s="25" t="s">
        <v>989</v>
      </c>
      <c r="C97" s="25" t="s">
        <v>990</v>
      </c>
      <c r="D97" s="25" t="s">
        <v>991</v>
      </c>
      <c r="E97" s="25" t="s">
        <v>992</v>
      </c>
      <c r="F97" s="25" t="s">
        <v>993</v>
      </c>
      <c r="G97" s="25" t="s">
        <v>994</v>
      </c>
      <c r="H97" s="25" t="s">
        <v>177</v>
      </c>
      <c r="I97" s="25" t="s">
        <v>178</v>
      </c>
      <c r="J97" s="25" t="s">
        <v>995</v>
      </c>
      <c r="K97" s="25" t="s">
        <v>996</v>
      </c>
      <c r="L97" s="25" t="s">
        <v>181</v>
      </c>
      <c r="M97" s="25" t="s">
        <v>182</v>
      </c>
      <c r="N97" s="25" t="s">
        <v>183</v>
      </c>
      <c r="O97" s="25" t="s">
        <v>184</v>
      </c>
      <c r="P97" s="25" t="s">
        <v>997</v>
      </c>
      <c r="Q97" s="25">
        <v>4</v>
      </c>
      <c r="R97" s="25" t="s">
        <v>549</v>
      </c>
      <c r="S97" s="25" t="s">
        <v>680</v>
      </c>
      <c r="T97" s="25" t="s">
        <v>998</v>
      </c>
      <c r="U97" s="25" t="s">
        <v>230</v>
      </c>
      <c r="V97" s="25" t="s">
        <v>435</v>
      </c>
      <c r="W97" s="25" t="s">
        <v>999</v>
      </c>
      <c r="X97" s="25" t="s">
        <v>192</v>
      </c>
      <c r="Y97" s="25">
        <v>3</v>
      </c>
      <c r="Z97" s="25" t="s">
        <v>729</v>
      </c>
      <c r="AA97" s="25" t="s">
        <v>1000</v>
      </c>
      <c r="AB97" s="25" t="s">
        <v>1001</v>
      </c>
      <c r="AC97" s="25" t="s">
        <v>549</v>
      </c>
      <c r="AD97" s="25" t="s">
        <v>198</v>
      </c>
      <c r="AE97" s="25" t="s">
        <v>1002</v>
      </c>
      <c r="AF97" s="25" t="s">
        <v>199</v>
      </c>
      <c r="AG97" s="25">
        <v>4</v>
      </c>
      <c r="AH97" s="25" t="s">
        <v>549</v>
      </c>
      <c r="AI97" s="25" t="s">
        <v>680</v>
      </c>
      <c r="AJ97" s="25" t="s">
        <v>998</v>
      </c>
      <c r="AK97" s="25" t="s">
        <v>230</v>
      </c>
      <c r="AL97" s="25" t="s">
        <v>435</v>
      </c>
      <c r="AM97" s="25" t="s">
        <v>999</v>
      </c>
      <c r="AN97" s="25" t="s">
        <v>203</v>
      </c>
      <c r="AO97" s="25">
        <v>3</v>
      </c>
      <c r="AP97" s="25" t="s">
        <v>729</v>
      </c>
      <c r="AQ97" s="25" t="s">
        <v>1000</v>
      </c>
      <c r="AR97" s="25" t="s">
        <v>1001</v>
      </c>
      <c r="AS97" s="25" t="s">
        <v>549</v>
      </c>
      <c r="AT97" s="25" t="s">
        <v>198</v>
      </c>
      <c r="AU97" s="25" t="s">
        <v>1002</v>
      </c>
      <c r="AV97" s="25" t="s">
        <v>206</v>
      </c>
      <c r="AW97" s="25">
        <v>3</v>
      </c>
      <c r="AX97" s="25" t="s">
        <v>549</v>
      </c>
      <c r="AY97" s="25" t="s">
        <v>680</v>
      </c>
      <c r="AZ97" s="25" t="s">
        <v>998</v>
      </c>
      <c r="BA97" s="25" t="s">
        <v>230</v>
      </c>
      <c r="BB97" s="25" t="s">
        <v>435</v>
      </c>
      <c r="BC97" s="25" t="s">
        <v>999</v>
      </c>
      <c r="BD97" s="25" t="s">
        <v>207</v>
      </c>
      <c r="BE97" s="25">
        <v>3</v>
      </c>
      <c r="BF97" s="25" t="s">
        <v>729</v>
      </c>
      <c r="BG97" s="25" t="s">
        <v>1000</v>
      </c>
      <c r="BH97" s="25" t="s">
        <v>1001</v>
      </c>
      <c r="BI97" s="25" t="s">
        <v>549</v>
      </c>
      <c r="BJ97" s="25" t="s">
        <v>198</v>
      </c>
      <c r="BK97" s="25" t="s">
        <v>1002</v>
      </c>
      <c r="BL97" s="25" t="s">
        <v>860</v>
      </c>
      <c r="BM97" s="25" t="s">
        <v>861</v>
      </c>
      <c r="BN97" s="25" t="s">
        <v>268</v>
      </c>
      <c r="BO97" s="25" t="s">
        <v>989</v>
      </c>
      <c r="BP97" s="25" t="s">
        <v>1003</v>
      </c>
      <c r="BQ97" s="25" t="s">
        <v>864</v>
      </c>
      <c r="BR97" s="25" t="s">
        <v>213</v>
      </c>
    </row>
    <row r="98" spans="1:70" ht="21" customHeight="1" x14ac:dyDescent="0.25">
      <c r="A98" s="25">
        <v>43</v>
      </c>
      <c r="B98" s="25" t="s">
        <v>1004</v>
      </c>
      <c r="C98" s="25" t="s">
        <v>1005</v>
      </c>
      <c r="D98" s="25" t="s">
        <v>1006</v>
      </c>
      <c r="E98" s="25" t="s">
        <v>1007</v>
      </c>
      <c r="F98" s="25" t="s">
        <v>1008</v>
      </c>
      <c r="G98" s="25" t="s">
        <v>1009</v>
      </c>
      <c r="H98" s="25" t="s">
        <v>177</v>
      </c>
      <c r="I98" s="25" t="s">
        <v>178</v>
      </c>
      <c r="J98" s="25" t="s">
        <v>1010</v>
      </c>
      <c r="K98" s="25" t="s">
        <v>1011</v>
      </c>
      <c r="L98" s="25" t="s">
        <v>181</v>
      </c>
      <c r="M98" s="25" t="s">
        <v>182</v>
      </c>
      <c r="N98" s="25" t="s">
        <v>183</v>
      </c>
      <c r="O98" s="25" t="s">
        <v>184</v>
      </c>
      <c r="P98" s="25" t="s">
        <v>1012</v>
      </c>
      <c r="Q98" s="25">
        <v>4</v>
      </c>
      <c r="R98" s="25" t="s">
        <v>198</v>
      </c>
      <c r="S98" s="25" t="s">
        <v>230</v>
      </c>
      <c r="T98" s="25" t="s">
        <v>1013</v>
      </c>
      <c r="U98" s="25" t="s">
        <v>1014</v>
      </c>
      <c r="V98" s="25" t="s">
        <v>1015</v>
      </c>
      <c r="W98" s="25" t="s">
        <v>283</v>
      </c>
      <c r="X98" s="25" t="s">
        <v>192</v>
      </c>
      <c r="Y98" s="25">
        <v>3</v>
      </c>
      <c r="Z98" s="25" t="s">
        <v>1016</v>
      </c>
      <c r="AA98" s="25" t="s">
        <v>748</v>
      </c>
      <c r="AB98" s="25" t="s">
        <v>729</v>
      </c>
      <c r="AC98" s="25" t="s">
        <v>1017</v>
      </c>
      <c r="AD98" s="25" t="s">
        <v>379</v>
      </c>
      <c r="AE98" s="25" t="s">
        <v>463</v>
      </c>
      <c r="AF98" s="25" t="s">
        <v>199</v>
      </c>
      <c r="AG98" s="25">
        <v>4</v>
      </c>
      <c r="AH98" s="25" t="s">
        <v>1018</v>
      </c>
      <c r="AI98" s="25" t="s">
        <v>1019</v>
      </c>
      <c r="AJ98" s="25" t="s">
        <v>198</v>
      </c>
      <c r="AK98" s="25" t="s">
        <v>1020</v>
      </c>
      <c r="AL98" s="25" t="s">
        <v>1014</v>
      </c>
      <c r="AM98" s="25" t="s">
        <v>1015</v>
      </c>
      <c r="AN98" s="25" t="s">
        <v>203</v>
      </c>
      <c r="AO98" s="25">
        <v>3</v>
      </c>
      <c r="AP98" s="25" t="s">
        <v>230</v>
      </c>
      <c r="AQ98" s="25" t="s">
        <v>1013</v>
      </c>
      <c r="AR98" s="25" t="s">
        <v>1016</v>
      </c>
      <c r="AS98" s="25" t="s">
        <v>283</v>
      </c>
      <c r="AT98" s="25" t="s">
        <v>1017</v>
      </c>
      <c r="AU98" s="25" t="s">
        <v>379</v>
      </c>
      <c r="AV98" s="25" t="s">
        <v>206</v>
      </c>
      <c r="AW98" s="25">
        <v>3</v>
      </c>
      <c r="AX98" s="25" t="s">
        <v>748</v>
      </c>
      <c r="AY98" s="25" t="s">
        <v>729</v>
      </c>
      <c r="AZ98" s="25" t="s">
        <v>1018</v>
      </c>
      <c r="BA98" s="25" t="s">
        <v>463</v>
      </c>
      <c r="BB98" s="25" t="s">
        <v>1020</v>
      </c>
      <c r="BC98" s="25" t="s">
        <v>1014</v>
      </c>
      <c r="BD98" s="25" t="s">
        <v>207</v>
      </c>
      <c r="BE98" s="25">
        <v>3</v>
      </c>
      <c r="BF98" s="25" t="s">
        <v>1019</v>
      </c>
      <c r="BG98" s="25" t="s">
        <v>198</v>
      </c>
      <c r="BH98" s="25" t="s">
        <v>230</v>
      </c>
      <c r="BI98" s="25" t="s">
        <v>1015</v>
      </c>
      <c r="BJ98" s="25" t="s">
        <v>283</v>
      </c>
      <c r="BK98" s="25" t="s">
        <v>1017</v>
      </c>
      <c r="BL98" s="25" t="s">
        <v>860</v>
      </c>
      <c r="BM98" s="25" t="s">
        <v>861</v>
      </c>
      <c r="BN98" s="25" t="s">
        <v>268</v>
      </c>
      <c r="BO98" s="25" t="s">
        <v>1004</v>
      </c>
      <c r="BP98" s="25" t="s">
        <v>1021</v>
      </c>
      <c r="BQ98" s="25" t="s">
        <v>864</v>
      </c>
      <c r="BR98" s="25" t="s">
        <v>213</v>
      </c>
    </row>
    <row r="99" spans="1:70" ht="21" customHeight="1" x14ac:dyDescent="0.25">
      <c r="A99" s="25">
        <v>44</v>
      </c>
      <c r="B99" s="25" t="s">
        <v>1022</v>
      </c>
      <c r="C99" s="25" t="s">
        <v>1023</v>
      </c>
      <c r="D99" s="25" t="s">
        <v>1024</v>
      </c>
      <c r="E99" s="25" t="s">
        <v>1025</v>
      </c>
      <c r="F99" s="25" t="s">
        <v>1026</v>
      </c>
      <c r="G99" s="25" t="s">
        <v>1027</v>
      </c>
      <c r="H99" s="25" t="s">
        <v>177</v>
      </c>
      <c r="I99" s="25" t="s">
        <v>178</v>
      </c>
      <c r="J99" s="25" t="s">
        <v>1028</v>
      </c>
      <c r="K99" s="25" t="s">
        <v>1029</v>
      </c>
      <c r="L99" s="25" t="s">
        <v>181</v>
      </c>
      <c r="M99" s="25" t="s">
        <v>182</v>
      </c>
      <c r="N99" s="25" t="s">
        <v>183</v>
      </c>
      <c r="O99" s="25" t="s">
        <v>184</v>
      </c>
      <c r="P99" s="25" t="s">
        <v>1030</v>
      </c>
      <c r="Q99" s="25">
        <v>4</v>
      </c>
      <c r="R99" s="25" t="s">
        <v>1031</v>
      </c>
      <c r="S99" s="25" t="s">
        <v>627</v>
      </c>
      <c r="T99" s="25" t="s">
        <v>1032</v>
      </c>
      <c r="U99" s="25" t="s">
        <v>1033</v>
      </c>
      <c r="V99" s="25" t="s">
        <v>986</v>
      </c>
      <c r="W99" s="25" t="s">
        <v>1034</v>
      </c>
      <c r="X99" s="25" t="s">
        <v>192</v>
      </c>
      <c r="Y99" s="25">
        <v>3</v>
      </c>
      <c r="Z99" s="25" t="s">
        <v>727</v>
      </c>
      <c r="AA99" s="25" t="s">
        <v>1035</v>
      </c>
      <c r="AB99" s="25" t="s">
        <v>1036</v>
      </c>
      <c r="AC99" s="25" t="s">
        <v>1037</v>
      </c>
      <c r="AD99" s="25" t="s">
        <v>483</v>
      </c>
      <c r="AE99" s="25" t="s">
        <v>1038</v>
      </c>
      <c r="AF99" s="25" t="s">
        <v>199</v>
      </c>
      <c r="AG99" s="25">
        <v>4</v>
      </c>
      <c r="AH99" s="25" t="s">
        <v>238</v>
      </c>
      <c r="AI99" s="25" t="s">
        <v>1039</v>
      </c>
      <c r="AJ99" s="25" t="s">
        <v>1031</v>
      </c>
      <c r="AK99" s="25" t="s">
        <v>1033</v>
      </c>
      <c r="AL99" s="25" t="s">
        <v>986</v>
      </c>
      <c r="AM99" s="25" t="s">
        <v>1034</v>
      </c>
      <c r="AN99" s="25" t="s">
        <v>203</v>
      </c>
      <c r="AO99" s="25">
        <v>3</v>
      </c>
      <c r="AP99" s="25" t="s">
        <v>627</v>
      </c>
      <c r="AQ99" s="25" t="s">
        <v>1032</v>
      </c>
      <c r="AR99" s="25" t="s">
        <v>727</v>
      </c>
      <c r="AS99" s="25" t="s">
        <v>1037</v>
      </c>
      <c r="AT99" s="25" t="s">
        <v>483</v>
      </c>
      <c r="AU99" s="25" t="s">
        <v>1038</v>
      </c>
      <c r="AV99" s="25" t="s">
        <v>206</v>
      </c>
      <c r="AW99" s="25">
        <v>3</v>
      </c>
      <c r="AX99" s="25" t="s">
        <v>1035</v>
      </c>
      <c r="AY99" s="25" t="s">
        <v>1036</v>
      </c>
      <c r="AZ99" s="25" t="s">
        <v>238</v>
      </c>
      <c r="BA99" s="25" t="s">
        <v>1033</v>
      </c>
      <c r="BB99" s="25" t="s">
        <v>986</v>
      </c>
      <c r="BC99" s="25" t="s">
        <v>1034</v>
      </c>
      <c r="BD99" s="25" t="s">
        <v>207</v>
      </c>
      <c r="BE99" s="25">
        <v>3</v>
      </c>
      <c r="BF99" s="25" t="s">
        <v>1039</v>
      </c>
      <c r="BG99" s="25" t="s">
        <v>1031</v>
      </c>
      <c r="BH99" s="25" t="s">
        <v>627</v>
      </c>
      <c r="BI99" s="25" t="s">
        <v>1037</v>
      </c>
      <c r="BJ99" s="25" t="s">
        <v>483</v>
      </c>
      <c r="BK99" s="25" t="s">
        <v>1038</v>
      </c>
      <c r="BL99" s="25" t="s">
        <v>860</v>
      </c>
      <c r="BM99" s="25" t="s">
        <v>861</v>
      </c>
      <c r="BN99" s="25" t="s">
        <v>268</v>
      </c>
      <c r="BO99" s="25" t="s">
        <v>1022</v>
      </c>
      <c r="BP99" s="25" t="s">
        <v>1040</v>
      </c>
      <c r="BQ99" s="25" t="s">
        <v>864</v>
      </c>
      <c r="BR99" s="25" t="s">
        <v>213</v>
      </c>
    </row>
    <row r="100" spans="1:70" ht="21" customHeight="1" x14ac:dyDescent="0.25">
      <c r="A100" s="25">
        <v>45</v>
      </c>
      <c r="B100" s="25" t="s">
        <v>1041</v>
      </c>
      <c r="C100" s="25" t="s">
        <v>1042</v>
      </c>
      <c r="D100" s="25" t="s">
        <v>1043</v>
      </c>
      <c r="E100" s="25" t="s">
        <v>1044</v>
      </c>
      <c r="F100" s="25" t="s">
        <v>1045</v>
      </c>
      <c r="G100" s="25" t="s">
        <v>1046</v>
      </c>
      <c r="H100" s="25" t="s">
        <v>177</v>
      </c>
      <c r="I100" s="25" t="s">
        <v>178</v>
      </c>
      <c r="J100" s="25" t="s">
        <v>1047</v>
      </c>
      <c r="K100" s="25" t="s">
        <v>1048</v>
      </c>
      <c r="L100" s="25" t="s">
        <v>181</v>
      </c>
      <c r="M100" s="25" t="s">
        <v>182</v>
      </c>
      <c r="N100" s="25" t="s">
        <v>183</v>
      </c>
      <c r="O100" s="25" t="s">
        <v>184</v>
      </c>
      <c r="P100" s="25" t="s">
        <v>1049</v>
      </c>
      <c r="Q100" s="25">
        <v>4</v>
      </c>
      <c r="R100" s="25" t="s">
        <v>285</v>
      </c>
      <c r="S100" s="25" t="s">
        <v>1036</v>
      </c>
      <c r="T100" s="25" t="s">
        <v>1050</v>
      </c>
      <c r="U100" s="25" t="s">
        <v>1051</v>
      </c>
      <c r="V100" s="25" t="s">
        <v>725</v>
      </c>
      <c r="W100" s="25" t="s">
        <v>1052</v>
      </c>
      <c r="X100" s="25" t="s">
        <v>192</v>
      </c>
      <c r="Y100" s="25">
        <v>3</v>
      </c>
      <c r="Z100" s="25" t="s">
        <v>1053</v>
      </c>
      <c r="AA100" s="25" t="s">
        <v>1054</v>
      </c>
      <c r="AB100" s="25" t="s">
        <v>311</v>
      </c>
      <c r="AC100" s="25" t="s">
        <v>289</v>
      </c>
      <c r="AD100" s="25" t="s">
        <v>369</v>
      </c>
      <c r="AE100" s="25" t="s">
        <v>1055</v>
      </c>
      <c r="AF100" s="25" t="s">
        <v>199</v>
      </c>
      <c r="AG100" s="25">
        <v>4</v>
      </c>
      <c r="AH100" s="25" t="s">
        <v>1056</v>
      </c>
      <c r="AI100" s="25" t="s">
        <v>285</v>
      </c>
      <c r="AJ100" s="25" t="s">
        <v>1036</v>
      </c>
      <c r="AK100" s="25" t="s">
        <v>1057</v>
      </c>
      <c r="AL100" s="25" t="s">
        <v>1051</v>
      </c>
      <c r="AM100" s="25" t="s">
        <v>725</v>
      </c>
      <c r="AN100" s="25" t="s">
        <v>203</v>
      </c>
      <c r="AO100" s="25">
        <v>3</v>
      </c>
      <c r="AP100" s="25" t="s">
        <v>1050</v>
      </c>
      <c r="AQ100" s="25" t="s">
        <v>1053</v>
      </c>
      <c r="AR100" s="25" t="s">
        <v>1054</v>
      </c>
      <c r="AS100" s="25" t="s">
        <v>1052</v>
      </c>
      <c r="AT100" s="25" t="s">
        <v>289</v>
      </c>
      <c r="AU100" s="25" t="s">
        <v>369</v>
      </c>
      <c r="AV100" s="25" t="s">
        <v>206</v>
      </c>
      <c r="AW100" s="25">
        <v>3</v>
      </c>
      <c r="AX100" s="25" t="s">
        <v>311</v>
      </c>
      <c r="AY100" s="25" t="s">
        <v>1056</v>
      </c>
      <c r="AZ100" s="25" t="s">
        <v>285</v>
      </c>
      <c r="BA100" s="25" t="s">
        <v>1055</v>
      </c>
      <c r="BB100" s="25" t="s">
        <v>1057</v>
      </c>
      <c r="BC100" s="25" t="s">
        <v>1051</v>
      </c>
      <c r="BD100" s="25" t="s">
        <v>207</v>
      </c>
      <c r="BE100" s="25">
        <v>3</v>
      </c>
      <c r="BF100" s="25" t="s">
        <v>1036</v>
      </c>
      <c r="BG100" s="25" t="s">
        <v>1050</v>
      </c>
      <c r="BH100" s="25" t="s">
        <v>1053</v>
      </c>
      <c r="BI100" s="25" t="s">
        <v>725</v>
      </c>
      <c r="BJ100" s="25" t="s">
        <v>1052</v>
      </c>
      <c r="BK100" s="25" t="s">
        <v>289</v>
      </c>
      <c r="BL100" s="25" t="s">
        <v>860</v>
      </c>
      <c r="BM100" s="25" t="s">
        <v>861</v>
      </c>
      <c r="BN100" s="25" t="s">
        <v>268</v>
      </c>
      <c r="BO100" s="25" t="s">
        <v>1041</v>
      </c>
      <c r="BP100" s="25" t="s">
        <v>1058</v>
      </c>
      <c r="BQ100" s="25" t="s">
        <v>864</v>
      </c>
      <c r="BR100" s="25" t="s">
        <v>213</v>
      </c>
    </row>
    <row r="101" spans="1:70" ht="21" customHeight="1" x14ac:dyDescent="0.25">
      <c r="A101" s="25">
        <v>46</v>
      </c>
      <c r="B101" s="25" t="s">
        <v>1059</v>
      </c>
      <c r="C101" s="25" t="s">
        <v>1060</v>
      </c>
      <c r="D101" s="25" t="s">
        <v>1061</v>
      </c>
      <c r="E101" s="25" t="s">
        <v>1062</v>
      </c>
      <c r="F101" s="25" t="s">
        <v>1063</v>
      </c>
      <c r="G101" s="25" t="s">
        <v>1064</v>
      </c>
      <c r="H101" s="25" t="s">
        <v>177</v>
      </c>
      <c r="I101" s="25" t="s">
        <v>178</v>
      </c>
      <c r="J101" s="25" t="s">
        <v>1065</v>
      </c>
      <c r="K101" s="25" t="s">
        <v>1066</v>
      </c>
      <c r="L101" s="25" t="s">
        <v>181</v>
      </c>
      <c r="M101" s="25" t="s">
        <v>182</v>
      </c>
      <c r="N101" s="25" t="s">
        <v>183</v>
      </c>
      <c r="O101" s="25" t="s">
        <v>184</v>
      </c>
      <c r="P101" s="25" t="s">
        <v>1067</v>
      </c>
      <c r="Q101" s="25">
        <v>4</v>
      </c>
      <c r="R101" s="25" t="s">
        <v>1068</v>
      </c>
      <c r="S101" s="25" t="s">
        <v>311</v>
      </c>
      <c r="T101" s="25" t="s">
        <v>821</v>
      </c>
      <c r="U101" s="25" t="s">
        <v>1069</v>
      </c>
      <c r="V101" s="25" t="s">
        <v>369</v>
      </c>
      <c r="W101" s="25" t="s">
        <v>379</v>
      </c>
      <c r="X101" s="25" t="s">
        <v>192</v>
      </c>
      <c r="Y101" s="25">
        <v>3</v>
      </c>
      <c r="Z101" s="25" t="s">
        <v>855</v>
      </c>
      <c r="AA101" s="25" t="s">
        <v>856</v>
      </c>
      <c r="AB101" s="25" t="s">
        <v>477</v>
      </c>
      <c r="AC101" s="25" t="s">
        <v>573</v>
      </c>
      <c r="AD101" s="25" t="s">
        <v>698</v>
      </c>
      <c r="AE101" s="25" t="s">
        <v>227</v>
      </c>
      <c r="AF101" s="25" t="s">
        <v>199</v>
      </c>
      <c r="AG101" s="25">
        <v>4</v>
      </c>
      <c r="AH101" s="25" t="s">
        <v>264</v>
      </c>
      <c r="AI101" s="25" t="s">
        <v>929</v>
      </c>
      <c r="AJ101" s="25" t="s">
        <v>509</v>
      </c>
      <c r="AK101" s="25" t="s">
        <v>1069</v>
      </c>
      <c r="AL101" s="25" t="s">
        <v>369</v>
      </c>
      <c r="AM101" s="25" t="s">
        <v>379</v>
      </c>
      <c r="AN101" s="25" t="s">
        <v>203</v>
      </c>
      <c r="AO101" s="25">
        <v>3</v>
      </c>
      <c r="AP101" s="25" t="s">
        <v>1068</v>
      </c>
      <c r="AQ101" s="25" t="s">
        <v>311</v>
      </c>
      <c r="AR101" s="25" t="s">
        <v>821</v>
      </c>
      <c r="AS101" s="25" t="s">
        <v>573</v>
      </c>
      <c r="AT101" s="25" t="s">
        <v>698</v>
      </c>
      <c r="AU101" s="25" t="s">
        <v>227</v>
      </c>
      <c r="AV101" s="25" t="s">
        <v>206</v>
      </c>
      <c r="AW101" s="25">
        <v>3</v>
      </c>
      <c r="AX101" s="25" t="s">
        <v>855</v>
      </c>
      <c r="AY101" s="25" t="s">
        <v>856</v>
      </c>
      <c r="AZ101" s="25" t="s">
        <v>477</v>
      </c>
      <c r="BA101" s="25" t="s">
        <v>1069</v>
      </c>
      <c r="BB101" s="25" t="s">
        <v>369</v>
      </c>
      <c r="BC101" s="25" t="s">
        <v>379</v>
      </c>
      <c r="BD101" s="25" t="s">
        <v>207</v>
      </c>
      <c r="BE101" s="25">
        <v>3</v>
      </c>
      <c r="BF101" s="25" t="s">
        <v>264</v>
      </c>
      <c r="BG101" s="25" t="s">
        <v>929</v>
      </c>
      <c r="BH101" s="25" t="s">
        <v>509</v>
      </c>
      <c r="BI101" s="25" t="s">
        <v>573</v>
      </c>
      <c r="BJ101" s="25" t="s">
        <v>698</v>
      </c>
      <c r="BK101" s="25" t="s">
        <v>227</v>
      </c>
      <c r="BL101" s="25" t="s">
        <v>266</v>
      </c>
      <c r="BM101" s="25" t="s">
        <v>1070</v>
      </c>
      <c r="BN101" s="25" t="s">
        <v>268</v>
      </c>
      <c r="BO101" s="25" t="s">
        <v>1059</v>
      </c>
      <c r="BP101" s="25" t="s">
        <v>1071</v>
      </c>
      <c r="BQ101" s="25" t="s">
        <v>1072</v>
      </c>
      <c r="BR101" s="25" t="s">
        <v>213</v>
      </c>
    </row>
    <row r="102" spans="1:70" ht="21" customHeight="1" x14ac:dyDescent="0.25">
      <c r="A102" s="25">
        <v>47</v>
      </c>
      <c r="B102" s="25" t="s">
        <v>1073</v>
      </c>
      <c r="C102" s="25" t="s">
        <v>1074</v>
      </c>
      <c r="D102" s="25" t="s">
        <v>1075</v>
      </c>
      <c r="E102" s="25" t="s">
        <v>1076</v>
      </c>
      <c r="F102" s="25" t="s">
        <v>1077</v>
      </c>
      <c r="G102" s="25" t="s">
        <v>1078</v>
      </c>
      <c r="H102" s="25" t="s">
        <v>177</v>
      </c>
      <c r="I102" s="25" t="s">
        <v>178</v>
      </c>
      <c r="J102" s="25" t="s">
        <v>1079</v>
      </c>
      <c r="K102" s="25" t="s">
        <v>1080</v>
      </c>
      <c r="L102" s="25" t="s">
        <v>181</v>
      </c>
      <c r="M102" s="25" t="s">
        <v>182</v>
      </c>
      <c r="N102" s="25" t="s">
        <v>183</v>
      </c>
      <c r="O102" s="25" t="s">
        <v>184</v>
      </c>
      <c r="P102" s="25" t="s">
        <v>1081</v>
      </c>
      <c r="Q102" s="25">
        <v>4</v>
      </c>
      <c r="R102" s="25" t="s">
        <v>1082</v>
      </c>
      <c r="S102" s="25" t="s">
        <v>724</v>
      </c>
      <c r="T102" s="25" t="s">
        <v>311</v>
      </c>
      <c r="U102" s="25" t="s">
        <v>308</v>
      </c>
      <c r="V102" s="25" t="s">
        <v>1083</v>
      </c>
      <c r="W102" s="25" t="s">
        <v>311</v>
      </c>
      <c r="X102" s="25" t="s">
        <v>192</v>
      </c>
      <c r="Y102" s="25">
        <v>3</v>
      </c>
      <c r="Z102" s="25" t="s">
        <v>725</v>
      </c>
      <c r="AA102" s="25" t="s">
        <v>1084</v>
      </c>
      <c r="AB102" s="25" t="s">
        <v>1085</v>
      </c>
      <c r="AC102" s="25" t="s">
        <v>841</v>
      </c>
      <c r="AD102" s="25" t="s">
        <v>729</v>
      </c>
      <c r="AE102" s="25" t="s">
        <v>1086</v>
      </c>
      <c r="AF102" s="25" t="s">
        <v>199</v>
      </c>
      <c r="AG102" s="25">
        <v>4</v>
      </c>
      <c r="AH102" s="25" t="s">
        <v>1082</v>
      </c>
      <c r="AI102" s="25" t="s">
        <v>724</v>
      </c>
      <c r="AJ102" s="25" t="s">
        <v>311</v>
      </c>
      <c r="AK102" s="25" t="s">
        <v>308</v>
      </c>
      <c r="AL102" s="25" t="s">
        <v>1083</v>
      </c>
      <c r="AM102" s="25" t="s">
        <v>311</v>
      </c>
      <c r="AN102" s="25" t="s">
        <v>203</v>
      </c>
      <c r="AO102" s="25">
        <v>3</v>
      </c>
      <c r="AP102" s="25" t="s">
        <v>725</v>
      </c>
      <c r="AQ102" s="25" t="s">
        <v>1084</v>
      </c>
      <c r="AR102" s="25" t="s">
        <v>1085</v>
      </c>
      <c r="AS102" s="25" t="s">
        <v>841</v>
      </c>
      <c r="AT102" s="25" t="s">
        <v>729</v>
      </c>
      <c r="AU102" s="25" t="s">
        <v>1086</v>
      </c>
      <c r="AV102" s="25" t="s">
        <v>206</v>
      </c>
      <c r="AW102" s="25">
        <v>3</v>
      </c>
      <c r="AX102" s="25" t="s">
        <v>1082</v>
      </c>
      <c r="AY102" s="25" t="s">
        <v>724</v>
      </c>
      <c r="AZ102" s="25" t="s">
        <v>311</v>
      </c>
      <c r="BA102" s="25" t="s">
        <v>308</v>
      </c>
      <c r="BB102" s="25" t="s">
        <v>1083</v>
      </c>
      <c r="BC102" s="25" t="s">
        <v>311</v>
      </c>
      <c r="BD102" s="25" t="s">
        <v>207</v>
      </c>
      <c r="BE102" s="25">
        <v>3</v>
      </c>
      <c r="BF102" s="25" t="s">
        <v>725</v>
      </c>
      <c r="BG102" s="25" t="s">
        <v>1084</v>
      </c>
      <c r="BH102" s="25" t="s">
        <v>1085</v>
      </c>
      <c r="BI102" s="25" t="s">
        <v>841</v>
      </c>
      <c r="BJ102" s="25" t="s">
        <v>729</v>
      </c>
      <c r="BK102" s="25" t="s">
        <v>1086</v>
      </c>
      <c r="BL102" s="25" t="s">
        <v>266</v>
      </c>
      <c r="BM102" s="25" t="s">
        <v>1070</v>
      </c>
      <c r="BN102" s="25" t="s">
        <v>268</v>
      </c>
      <c r="BO102" s="25" t="s">
        <v>1073</v>
      </c>
      <c r="BP102" s="25" t="s">
        <v>1087</v>
      </c>
      <c r="BQ102" s="25" t="s">
        <v>1072</v>
      </c>
      <c r="BR102" s="25" t="s">
        <v>213</v>
      </c>
    </row>
    <row r="103" spans="1:70" ht="21" customHeight="1" x14ac:dyDescent="0.25">
      <c r="A103" s="25">
        <v>48</v>
      </c>
      <c r="B103" s="25" t="s">
        <v>1088</v>
      </c>
      <c r="C103" s="25" t="s">
        <v>1089</v>
      </c>
      <c r="D103" s="25" t="s">
        <v>1090</v>
      </c>
      <c r="E103" s="25" t="s">
        <v>1091</v>
      </c>
      <c r="F103" s="25" t="s">
        <v>1092</v>
      </c>
      <c r="G103" s="25" t="s">
        <v>1093</v>
      </c>
      <c r="H103" s="25" t="s">
        <v>177</v>
      </c>
      <c r="I103" s="25" t="s">
        <v>178</v>
      </c>
      <c r="J103" s="25" t="s">
        <v>1094</v>
      </c>
      <c r="K103" s="25" t="s">
        <v>1095</v>
      </c>
      <c r="L103" s="25" t="s">
        <v>181</v>
      </c>
      <c r="M103" s="25" t="s">
        <v>182</v>
      </c>
      <c r="N103" s="25" t="s">
        <v>183</v>
      </c>
      <c r="O103" s="25" t="s">
        <v>184</v>
      </c>
      <c r="P103" s="25" t="s">
        <v>1096</v>
      </c>
      <c r="Q103" s="25">
        <v>4</v>
      </c>
      <c r="R103" s="25" t="s">
        <v>1097</v>
      </c>
      <c r="S103" s="25" t="s">
        <v>1098</v>
      </c>
      <c r="T103" s="25" t="s">
        <v>821</v>
      </c>
      <c r="U103" s="25" t="s">
        <v>1099</v>
      </c>
      <c r="V103" s="25" t="s">
        <v>855</v>
      </c>
      <c r="W103" s="25" t="s">
        <v>435</v>
      </c>
      <c r="X103" s="25" t="s">
        <v>192</v>
      </c>
      <c r="Y103" s="25">
        <v>3</v>
      </c>
      <c r="Z103" s="25" t="s">
        <v>875</v>
      </c>
      <c r="AA103" s="25" t="s">
        <v>1100</v>
      </c>
      <c r="AB103" s="25" t="s">
        <v>1101</v>
      </c>
      <c r="AC103" s="25" t="s">
        <v>1102</v>
      </c>
      <c r="AD103" s="25" t="s">
        <v>1103</v>
      </c>
      <c r="AE103" s="25" t="s">
        <v>1104</v>
      </c>
      <c r="AF103" s="25" t="s">
        <v>199</v>
      </c>
      <c r="AG103" s="25">
        <v>4</v>
      </c>
      <c r="AH103" s="25" t="s">
        <v>646</v>
      </c>
      <c r="AI103" s="25" t="s">
        <v>1105</v>
      </c>
      <c r="AJ103" s="25" t="s">
        <v>1097</v>
      </c>
      <c r="AK103" s="25" t="s">
        <v>1099</v>
      </c>
      <c r="AL103" s="25" t="s">
        <v>855</v>
      </c>
      <c r="AM103" s="25" t="s">
        <v>435</v>
      </c>
      <c r="AN103" s="25" t="s">
        <v>203</v>
      </c>
      <c r="AO103" s="25">
        <v>3</v>
      </c>
      <c r="AP103" s="25" t="s">
        <v>1098</v>
      </c>
      <c r="AQ103" s="25" t="s">
        <v>821</v>
      </c>
      <c r="AR103" s="25" t="s">
        <v>875</v>
      </c>
      <c r="AS103" s="25" t="s">
        <v>1102</v>
      </c>
      <c r="AT103" s="25" t="s">
        <v>1103</v>
      </c>
      <c r="AU103" s="25" t="s">
        <v>1104</v>
      </c>
      <c r="AV103" s="25" t="s">
        <v>206</v>
      </c>
      <c r="AW103" s="25">
        <v>3</v>
      </c>
      <c r="AX103" s="25" t="s">
        <v>1100</v>
      </c>
      <c r="AY103" s="25" t="s">
        <v>1101</v>
      </c>
      <c r="AZ103" s="25" t="s">
        <v>646</v>
      </c>
      <c r="BA103" s="25" t="s">
        <v>1099</v>
      </c>
      <c r="BB103" s="25" t="s">
        <v>855</v>
      </c>
      <c r="BC103" s="25" t="s">
        <v>435</v>
      </c>
      <c r="BD103" s="25" t="s">
        <v>207</v>
      </c>
      <c r="BE103" s="25">
        <v>3</v>
      </c>
      <c r="BF103" s="25" t="s">
        <v>1105</v>
      </c>
      <c r="BG103" s="25" t="s">
        <v>1097</v>
      </c>
      <c r="BH103" s="25" t="s">
        <v>1098</v>
      </c>
      <c r="BI103" s="25" t="s">
        <v>1102</v>
      </c>
      <c r="BJ103" s="25" t="s">
        <v>1103</v>
      </c>
      <c r="BK103" s="25" t="s">
        <v>1104</v>
      </c>
      <c r="BL103" s="25" t="s">
        <v>266</v>
      </c>
      <c r="BM103" s="25" t="s">
        <v>1070</v>
      </c>
      <c r="BN103" s="25" t="s">
        <v>268</v>
      </c>
      <c r="BO103" s="25" t="s">
        <v>1088</v>
      </c>
      <c r="BP103" s="25" t="s">
        <v>1106</v>
      </c>
      <c r="BQ103" s="25" t="s">
        <v>1072</v>
      </c>
      <c r="BR103" s="25" t="s">
        <v>213</v>
      </c>
    </row>
    <row r="104" spans="1:70" ht="21" customHeight="1" x14ac:dyDescent="0.25">
      <c r="A104" s="25">
        <v>49</v>
      </c>
      <c r="B104" s="25" t="s">
        <v>1107</v>
      </c>
      <c r="C104" s="25" t="s">
        <v>1108</v>
      </c>
      <c r="D104" s="25" t="s">
        <v>1109</v>
      </c>
      <c r="E104" s="25" t="s">
        <v>1110</v>
      </c>
      <c r="F104" s="25" t="s">
        <v>1111</v>
      </c>
      <c r="G104" s="25" t="s">
        <v>1112</v>
      </c>
      <c r="H104" s="25" t="s">
        <v>177</v>
      </c>
      <c r="I104" s="25" t="s">
        <v>178</v>
      </c>
      <c r="J104" s="25" t="s">
        <v>1113</v>
      </c>
      <c r="K104" s="25" t="s">
        <v>1114</v>
      </c>
      <c r="L104" s="25" t="s">
        <v>181</v>
      </c>
      <c r="M104" s="25" t="s">
        <v>182</v>
      </c>
      <c r="N104" s="25" t="s">
        <v>183</v>
      </c>
      <c r="O104" s="25" t="s">
        <v>184</v>
      </c>
      <c r="P104" s="25" t="s">
        <v>1115</v>
      </c>
      <c r="Q104" s="25">
        <v>4</v>
      </c>
      <c r="R104" s="25" t="s">
        <v>223</v>
      </c>
      <c r="S104" s="25" t="s">
        <v>1098</v>
      </c>
      <c r="T104" s="25" t="s">
        <v>1097</v>
      </c>
      <c r="U104" s="25" t="s">
        <v>1116</v>
      </c>
      <c r="V104" s="25" t="s">
        <v>589</v>
      </c>
      <c r="W104" s="25" t="s">
        <v>1117</v>
      </c>
      <c r="X104" s="25" t="s">
        <v>192</v>
      </c>
      <c r="Y104" s="25">
        <v>3</v>
      </c>
      <c r="Z104" s="25" t="s">
        <v>353</v>
      </c>
      <c r="AA104" s="25" t="s">
        <v>1118</v>
      </c>
      <c r="AB104" s="25" t="s">
        <v>419</v>
      </c>
      <c r="AC104" s="25" t="s">
        <v>379</v>
      </c>
      <c r="AD104" s="25" t="s">
        <v>463</v>
      </c>
      <c r="AE104" s="25" t="s">
        <v>1119</v>
      </c>
      <c r="AF104" s="25" t="s">
        <v>199</v>
      </c>
      <c r="AG104" s="25">
        <v>4</v>
      </c>
      <c r="AH104" s="25" t="s">
        <v>231</v>
      </c>
      <c r="AI104" s="25" t="s">
        <v>1120</v>
      </c>
      <c r="AJ104" s="25" t="s">
        <v>223</v>
      </c>
      <c r="AK104" s="25" t="s">
        <v>1116</v>
      </c>
      <c r="AL104" s="25" t="s">
        <v>589</v>
      </c>
      <c r="AM104" s="25" t="s">
        <v>1117</v>
      </c>
      <c r="AN104" s="25" t="s">
        <v>203</v>
      </c>
      <c r="AO104" s="25">
        <v>3</v>
      </c>
      <c r="AP104" s="25" t="s">
        <v>1098</v>
      </c>
      <c r="AQ104" s="25" t="s">
        <v>1097</v>
      </c>
      <c r="AR104" s="25" t="s">
        <v>353</v>
      </c>
      <c r="AS104" s="25" t="s">
        <v>379</v>
      </c>
      <c r="AT104" s="25" t="s">
        <v>463</v>
      </c>
      <c r="AU104" s="25" t="s">
        <v>1119</v>
      </c>
      <c r="AV104" s="25" t="s">
        <v>206</v>
      </c>
      <c r="AW104" s="25">
        <v>3</v>
      </c>
      <c r="AX104" s="25" t="s">
        <v>1118</v>
      </c>
      <c r="AY104" s="25" t="s">
        <v>419</v>
      </c>
      <c r="AZ104" s="25" t="s">
        <v>231</v>
      </c>
      <c r="BA104" s="25" t="s">
        <v>1116</v>
      </c>
      <c r="BB104" s="25" t="s">
        <v>589</v>
      </c>
      <c r="BC104" s="25" t="s">
        <v>1117</v>
      </c>
      <c r="BD104" s="25" t="s">
        <v>207</v>
      </c>
      <c r="BE104" s="25">
        <v>3</v>
      </c>
      <c r="BF104" s="25" t="s">
        <v>1120</v>
      </c>
      <c r="BG104" s="25" t="s">
        <v>223</v>
      </c>
      <c r="BH104" s="25" t="s">
        <v>1098</v>
      </c>
      <c r="BI104" s="25" t="s">
        <v>379</v>
      </c>
      <c r="BJ104" s="25" t="s">
        <v>463</v>
      </c>
      <c r="BK104" s="25" t="s">
        <v>1119</v>
      </c>
      <c r="BL104" s="25" t="s">
        <v>266</v>
      </c>
      <c r="BM104" s="25" t="s">
        <v>1070</v>
      </c>
      <c r="BN104" s="25" t="s">
        <v>268</v>
      </c>
      <c r="BO104" s="25" t="s">
        <v>1107</v>
      </c>
      <c r="BP104" s="25" t="s">
        <v>1121</v>
      </c>
      <c r="BQ104" s="25" t="s">
        <v>1072</v>
      </c>
      <c r="BR104" s="25" t="s">
        <v>213</v>
      </c>
    </row>
    <row r="105" spans="1:70" ht="21" customHeight="1" x14ac:dyDescent="0.25">
      <c r="A105" s="25">
        <v>50</v>
      </c>
      <c r="B105" s="25" t="s">
        <v>1122</v>
      </c>
      <c r="C105" s="25" t="s">
        <v>1123</v>
      </c>
      <c r="D105" s="25" t="s">
        <v>1124</v>
      </c>
      <c r="E105" s="25" t="s">
        <v>1125</v>
      </c>
      <c r="F105" s="25" t="s">
        <v>1126</v>
      </c>
      <c r="G105" s="25" t="s">
        <v>1127</v>
      </c>
      <c r="H105" s="25" t="s">
        <v>177</v>
      </c>
      <c r="I105" s="25" t="s">
        <v>178</v>
      </c>
      <c r="J105" s="25" t="s">
        <v>1128</v>
      </c>
      <c r="K105" s="25" t="s">
        <v>1129</v>
      </c>
      <c r="L105" s="25" t="s">
        <v>181</v>
      </c>
      <c r="M105" s="25" t="s">
        <v>182</v>
      </c>
      <c r="N105" s="25" t="s">
        <v>183</v>
      </c>
      <c r="O105" s="25" t="s">
        <v>184</v>
      </c>
      <c r="P105" s="25" t="s">
        <v>1130</v>
      </c>
      <c r="Q105" s="25">
        <v>4</v>
      </c>
      <c r="R105" s="25" t="s">
        <v>235</v>
      </c>
      <c r="S105" s="25" t="s">
        <v>309</v>
      </c>
      <c r="T105" s="25" t="s">
        <v>1131</v>
      </c>
      <c r="U105" s="25" t="s">
        <v>589</v>
      </c>
      <c r="V105" s="25" t="s">
        <v>932</v>
      </c>
      <c r="W105" s="25" t="s">
        <v>607</v>
      </c>
      <c r="X105" s="25" t="s">
        <v>192</v>
      </c>
      <c r="Y105" s="25">
        <v>3</v>
      </c>
      <c r="Z105" s="25" t="s">
        <v>1132</v>
      </c>
      <c r="AA105" s="25" t="s">
        <v>1133</v>
      </c>
      <c r="AB105" s="25" t="s">
        <v>1134</v>
      </c>
      <c r="AC105" s="25" t="s">
        <v>1135</v>
      </c>
      <c r="AD105" s="25" t="s">
        <v>841</v>
      </c>
      <c r="AE105" s="25" t="s">
        <v>483</v>
      </c>
      <c r="AF105" s="25" t="s">
        <v>199</v>
      </c>
      <c r="AG105" s="25">
        <v>4</v>
      </c>
      <c r="AH105" s="25" t="s">
        <v>235</v>
      </c>
      <c r="AI105" s="25" t="s">
        <v>309</v>
      </c>
      <c r="AJ105" s="25" t="s">
        <v>1131</v>
      </c>
      <c r="AK105" s="25" t="s">
        <v>589</v>
      </c>
      <c r="AL105" s="25" t="s">
        <v>932</v>
      </c>
      <c r="AM105" s="25" t="s">
        <v>607</v>
      </c>
      <c r="AN105" s="25" t="s">
        <v>203</v>
      </c>
      <c r="AO105" s="25">
        <v>3</v>
      </c>
      <c r="AP105" s="25" t="s">
        <v>1132</v>
      </c>
      <c r="AQ105" s="25" t="s">
        <v>1133</v>
      </c>
      <c r="AR105" s="25" t="s">
        <v>1134</v>
      </c>
      <c r="AS105" s="25" t="s">
        <v>1135</v>
      </c>
      <c r="AT105" s="25" t="s">
        <v>841</v>
      </c>
      <c r="AU105" s="25" t="s">
        <v>483</v>
      </c>
      <c r="AV105" s="25" t="s">
        <v>206</v>
      </c>
      <c r="AW105" s="25">
        <v>3</v>
      </c>
      <c r="AX105" s="25" t="s">
        <v>235</v>
      </c>
      <c r="AY105" s="25" t="s">
        <v>309</v>
      </c>
      <c r="AZ105" s="25" t="s">
        <v>1131</v>
      </c>
      <c r="BA105" s="25" t="s">
        <v>589</v>
      </c>
      <c r="BB105" s="25" t="s">
        <v>932</v>
      </c>
      <c r="BC105" s="25" t="s">
        <v>607</v>
      </c>
      <c r="BD105" s="25" t="s">
        <v>207</v>
      </c>
      <c r="BE105" s="25">
        <v>3</v>
      </c>
      <c r="BF105" s="25" t="s">
        <v>1132</v>
      </c>
      <c r="BG105" s="25" t="s">
        <v>1133</v>
      </c>
      <c r="BH105" s="25" t="s">
        <v>1134</v>
      </c>
      <c r="BI105" s="25" t="s">
        <v>1135</v>
      </c>
      <c r="BJ105" s="25" t="s">
        <v>841</v>
      </c>
      <c r="BK105" s="25" t="s">
        <v>483</v>
      </c>
      <c r="BL105" s="25" t="s">
        <v>266</v>
      </c>
      <c r="BM105" s="25" t="s">
        <v>1070</v>
      </c>
      <c r="BN105" s="25" t="s">
        <v>268</v>
      </c>
      <c r="BO105" s="25" t="s">
        <v>1122</v>
      </c>
      <c r="BP105" s="25" t="s">
        <v>1136</v>
      </c>
      <c r="BQ105" s="25" t="s">
        <v>1072</v>
      </c>
      <c r="BR105" s="25" t="s">
        <v>213</v>
      </c>
    </row>
    <row r="106" spans="1:70" ht="21" customHeight="1" x14ac:dyDescent="0.25">
      <c r="A106" s="25">
        <v>51</v>
      </c>
      <c r="B106" s="25" t="s">
        <v>1137</v>
      </c>
      <c r="C106" s="25" t="s">
        <v>1138</v>
      </c>
      <c r="D106" s="25" t="s">
        <v>1139</v>
      </c>
      <c r="E106" s="25" t="s">
        <v>1140</v>
      </c>
      <c r="F106" s="25" t="s">
        <v>1141</v>
      </c>
      <c r="G106" s="25" t="s">
        <v>1142</v>
      </c>
      <c r="H106" s="25" t="s">
        <v>177</v>
      </c>
      <c r="I106" s="25" t="s">
        <v>178</v>
      </c>
      <c r="J106" s="25" t="s">
        <v>1143</v>
      </c>
      <c r="K106" s="25" t="s">
        <v>1144</v>
      </c>
      <c r="L106" s="25" t="s">
        <v>181</v>
      </c>
      <c r="M106" s="25" t="s">
        <v>182</v>
      </c>
      <c r="N106" s="25" t="s">
        <v>183</v>
      </c>
      <c r="O106" s="25" t="s">
        <v>184</v>
      </c>
      <c r="P106" s="25" t="s">
        <v>1145</v>
      </c>
      <c r="Q106" s="25">
        <v>4</v>
      </c>
      <c r="R106" s="25" t="s">
        <v>1146</v>
      </c>
      <c r="S106" s="25" t="s">
        <v>879</v>
      </c>
      <c r="T106" s="25" t="s">
        <v>928</v>
      </c>
      <c r="U106" s="25" t="s">
        <v>879</v>
      </c>
      <c r="V106" s="25" t="s">
        <v>1147</v>
      </c>
      <c r="W106" s="25" t="s">
        <v>424</v>
      </c>
      <c r="X106" s="25" t="s">
        <v>192</v>
      </c>
      <c r="Y106" s="25">
        <v>3</v>
      </c>
      <c r="Z106" s="25" t="s">
        <v>680</v>
      </c>
      <c r="AA106" s="25" t="s">
        <v>1148</v>
      </c>
      <c r="AB106" s="25" t="s">
        <v>285</v>
      </c>
      <c r="AC106" s="25" t="s">
        <v>485</v>
      </c>
      <c r="AD106" s="25" t="s">
        <v>400</v>
      </c>
      <c r="AE106" s="25" t="s">
        <v>610</v>
      </c>
      <c r="AF106" s="25" t="s">
        <v>199</v>
      </c>
      <c r="AG106" s="25">
        <v>4</v>
      </c>
      <c r="AH106" s="25" t="s">
        <v>1149</v>
      </c>
      <c r="AI106" s="25" t="s">
        <v>1146</v>
      </c>
      <c r="AJ106" s="25" t="s">
        <v>879</v>
      </c>
      <c r="AK106" s="25" t="s">
        <v>879</v>
      </c>
      <c r="AL106" s="25" t="s">
        <v>1147</v>
      </c>
      <c r="AM106" s="25" t="s">
        <v>424</v>
      </c>
      <c r="AN106" s="25" t="s">
        <v>203</v>
      </c>
      <c r="AO106" s="25">
        <v>3</v>
      </c>
      <c r="AP106" s="25" t="s">
        <v>928</v>
      </c>
      <c r="AQ106" s="25" t="s">
        <v>680</v>
      </c>
      <c r="AR106" s="25" t="s">
        <v>1148</v>
      </c>
      <c r="AS106" s="25" t="s">
        <v>485</v>
      </c>
      <c r="AT106" s="25" t="s">
        <v>400</v>
      </c>
      <c r="AU106" s="25" t="s">
        <v>610</v>
      </c>
      <c r="AV106" s="25" t="s">
        <v>206</v>
      </c>
      <c r="AW106" s="25">
        <v>3</v>
      </c>
      <c r="AX106" s="25" t="s">
        <v>285</v>
      </c>
      <c r="AY106" s="25" t="s">
        <v>1149</v>
      </c>
      <c r="AZ106" s="25" t="s">
        <v>1146</v>
      </c>
      <c r="BA106" s="25" t="s">
        <v>879</v>
      </c>
      <c r="BB106" s="25" t="s">
        <v>1147</v>
      </c>
      <c r="BC106" s="25" t="s">
        <v>424</v>
      </c>
      <c r="BD106" s="25" t="s">
        <v>207</v>
      </c>
      <c r="BE106" s="25">
        <v>3</v>
      </c>
      <c r="BF106" s="25" t="s">
        <v>879</v>
      </c>
      <c r="BG106" s="25" t="s">
        <v>928</v>
      </c>
      <c r="BH106" s="25" t="s">
        <v>680</v>
      </c>
      <c r="BI106" s="25" t="s">
        <v>485</v>
      </c>
      <c r="BJ106" s="25" t="s">
        <v>400</v>
      </c>
      <c r="BK106" s="25" t="s">
        <v>610</v>
      </c>
      <c r="BL106" s="25" t="s">
        <v>266</v>
      </c>
      <c r="BM106" s="25" t="s">
        <v>1070</v>
      </c>
      <c r="BN106" s="25" t="s">
        <v>268</v>
      </c>
      <c r="BO106" s="25" t="s">
        <v>1137</v>
      </c>
      <c r="BP106" s="25" t="s">
        <v>1150</v>
      </c>
      <c r="BQ106" s="25" t="s">
        <v>1072</v>
      </c>
      <c r="BR106" s="25" t="s">
        <v>213</v>
      </c>
    </row>
    <row r="107" spans="1:70" ht="21" customHeight="1" x14ac:dyDescent="0.25">
      <c r="A107" s="25">
        <v>52</v>
      </c>
      <c r="B107" s="25" t="s">
        <v>1151</v>
      </c>
      <c r="C107" s="25" t="s">
        <v>1152</v>
      </c>
      <c r="D107" s="25" t="s">
        <v>1153</v>
      </c>
      <c r="E107" s="25" t="s">
        <v>1154</v>
      </c>
      <c r="F107" s="25" t="s">
        <v>1155</v>
      </c>
      <c r="G107" s="25" t="s">
        <v>1156</v>
      </c>
      <c r="H107" s="25" t="s">
        <v>177</v>
      </c>
      <c r="I107" s="25" t="s">
        <v>178</v>
      </c>
      <c r="J107" s="25" t="s">
        <v>1157</v>
      </c>
      <c r="K107" s="25" t="s">
        <v>1158</v>
      </c>
      <c r="L107" s="25" t="s">
        <v>181</v>
      </c>
      <c r="M107" s="25" t="s">
        <v>182</v>
      </c>
      <c r="N107" s="25" t="s">
        <v>183</v>
      </c>
      <c r="O107" s="25" t="s">
        <v>184</v>
      </c>
      <c r="P107" s="25" t="s">
        <v>1159</v>
      </c>
      <c r="Q107" s="25">
        <v>4</v>
      </c>
      <c r="R107" s="25" t="s">
        <v>1160</v>
      </c>
      <c r="S107" s="25" t="s">
        <v>1068</v>
      </c>
      <c r="T107" s="25" t="s">
        <v>680</v>
      </c>
      <c r="U107" s="25" t="s">
        <v>436</v>
      </c>
      <c r="V107" s="25" t="s">
        <v>230</v>
      </c>
      <c r="W107" s="25" t="s">
        <v>932</v>
      </c>
      <c r="X107" s="25" t="s">
        <v>192</v>
      </c>
      <c r="Y107" s="25">
        <v>3</v>
      </c>
      <c r="Z107" s="25" t="s">
        <v>286</v>
      </c>
      <c r="AA107" s="25" t="s">
        <v>826</v>
      </c>
      <c r="AB107" s="25" t="s">
        <v>1161</v>
      </c>
      <c r="AC107" s="25" t="s">
        <v>1162</v>
      </c>
      <c r="AD107" s="25" t="s">
        <v>1163</v>
      </c>
      <c r="AE107" s="25" t="s">
        <v>1164</v>
      </c>
      <c r="AF107" s="25" t="s">
        <v>199</v>
      </c>
      <c r="AG107" s="25">
        <v>4</v>
      </c>
      <c r="AH107" s="25" t="s">
        <v>1165</v>
      </c>
      <c r="AI107" s="25" t="s">
        <v>729</v>
      </c>
      <c r="AJ107" s="25" t="s">
        <v>1160</v>
      </c>
      <c r="AK107" s="25" t="s">
        <v>436</v>
      </c>
      <c r="AL107" s="25" t="s">
        <v>230</v>
      </c>
      <c r="AM107" s="25" t="s">
        <v>932</v>
      </c>
      <c r="AN107" s="25" t="s">
        <v>203</v>
      </c>
      <c r="AO107" s="25">
        <v>3</v>
      </c>
      <c r="AP107" s="25" t="s">
        <v>1068</v>
      </c>
      <c r="AQ107" s="25" t="s">
        <v>680</v>
      </c>
      <c r="AR107" s="25" t="s">
        <v>286</v>
      </c>
      <c r="AS107" s="25" t="s">
        <v>1162</v>
      </c>
      <c r="AT107" s="25" t="s">
        <v>1163</v>
      </c>
      <c r="AU107" s="25" t="s">
        <v>1164</v>
      </c>
      <c r="AV107" s="25" t="s">
        <v>206</v>
      </c>
      <c r="AW107" s="25">
        <v>3</v>
      </c>
      <c r="AX107" s="25" t="s">
        <v>826</v>
      </c>
      <c r="AY107" s="25" t="s">
        <v>1161</v>
      </c>
      <c r="AZ107" s="25" t="s">
        <v>1165</v>
      </c>
      <c r="BA107" s="25" t="s">
        <v>436</v>
      </c>
      <c r="BB107" s="25" t="s">
        <v>230</v>
      </c>
      <c r="BC107" s="25" t="s">
        <v>932</v>
      </c>
      <c r="BD107" s="25" t="s">
        <v>207</v>
      </c>
      <c r="BE107" s="25">
        <v>3</v>
      </c>
      <c r="BF107" s="25" t="s">
        <v>729</v>
      </c>
      <c r="BG107" s="25" t="s">
        <v>1160</v>
      </c>
      <c r="BH107" s="25" t="s">
        <v>1068</v>
      </c>
      <c r="BI107" s="25" t="s">
        <v>1162</v>
      </c>
      <c r="BJ107" s="25" t="s">
        <v>1163</v>
      </c>
      <c r="BK107" s="25" t="s">
        <v>1164</v>
      </c>
      <c r="BL107" s="25" t="s">
        <v>266</v>
      </c>
      <c r="BM107" s="25" t="s">
        <v>1070</v>
      </c>
      <c r="BN107" s="25" t="s">
        <v>268</v>
      </c>
      <c r="BO107" s="25" t="s">
        <v>1151</v>
      </c>
      <c r="BP107" s="25" t="s">
        <v>1166</v>
      </c>
      <c r="BQ107" s="25" t="s">
        <v>1072</v>
      </c>
      <c r="BR107" s="25" t="s">
        <v>213</v>
      </c>
    </row>
    <row r="108" spans="1:70" ht="21" customHeight="1" x14ac:dyDescent="0.25">
      <c r="A108" s="25">
        <v>53</v>
      </c>
      <c r="B108" s="25" t="s">
        <v>1167</v>
      </c>
      <c r="C108" s="25" t="s">
        <v>1168</v>
      </c>
      <c r="D108" s="25" t="s">
        <v>1169</v>
      </c>
      <c r="E108" s="25" t="s">
        <v>1170</v>
      </c>
      <c r="F108" s="25" t="s">
        <v>1171</v>
      </c>
      <c r="G108" s="25" t="s">
        <v>1172</v>
      </c>
      <c r="H108" s="25" t="s">
        <v>177</v>
      </c>
      <c r="I108" s="25" t="s">
        <v>178</v>
      </c>
      <c r="J108" s="25" t="s">
        <v>1173</v>
      </c>
      <c r="K108" s="25" t="s">
        <v>1174</v>
      </c>
      <c r="L108" s="25" t="s">
        <v>181</v>
      </c>
      <c r="M108" s="25" t="s">
        <v>182</v>
      </c>
      <c r="N108" s="25" t="s">
        <v>183</v>
      </c>
      <c r="O108" s="25" t="s">
        <v>184</v>
      </c>
      <c r="P108" s="25" t="s">
        <v>1175</v>
      </c>
      <c r="Q108" s="25">
        <v>4</v>
      </c>
      <c r="R108" s="25" t="s">
        <v>1176</v>
      </c>
      <c r="S108" s="25" t="s">
        <v>238</v>
      </c>
      <c r="T108" s="25" t="s">
        <v>1177</v>
      </c>
      <c r="U108" s="25" t="s">
        <v>196</v>
      </c>
      <c r="V108" s="25" t="s">
        <v>969</v>
      </c>
      <c r="W108" s="25" t="s">
        <v>567</v>
      </c>
      <c r="X108" s="25" t="s">
        <v>192</v>
      </c>
      <c r="Y108" s="25">
        <v>3</v>
      </c>
      <c r="Z108" s="25" t="s">
        <v>826</v>
      </c>
      <c r="AA108" s="25" t="s">
        <v>998</v>
      </c>
      <c r="AB108" s="25" t="s">
        <v>1178</v>
      </c>
      <c r="AC108" s="25" t="s">
        <v>1179</v>
      </c>
      <c r="AD108" s="25" t="s">
        <v>374</v>
      </c>
      <c r="AE108" s="25" t="s">
        <v>375</v>
      </c>
      <c r="AF108" s="25" t="s">
        <v>199</v>
      </c>
      <c r="AG108" s="25">
        <v>4</v>
      </c>
      <c r="AH108" s="25" t="s">
        <v>967</v>
      </c>
      <c r="AI108" s="25" t="s">
        <v>594</v>
      </c>
      <c r="AJ108" s="25" t="s">
        <v>1176</v>
      </c>
      <c r="AK108" s="25" t="s">
        <v>196</v>
      </c>
      <c r="AL108" s="25" t="s">
        <v>969</v>
      </c>
      <c r="AM108" s="25" t="s">
        <v>567</v>
      </c>
      <c r="AN108" s="25" t="s">
        <v>203</v>
      </c>
      <c r="AO108" s="25">
        <v>3</v>
      </c>
      <c r="AP108" s="25" t="s">
        <v>238</v>
      </c>
      <c r="AQ108" s="25" t="s">
        <v>1177</v>
      </c>
      <c r="AR108" s="25" t="s">
        <v>826</v>
      </c>
      <c r="AS108" s="25" t="s">
        <v>1179</v>
      </c>
      <c r="AT108" s="25" t="s">
        <v>374</v>
      </c>
      <c r="AU108" s="25" t="s">
        <v>375</v>
      </c>
      <c r="AV108" s="25" t="s">
        <v>206</v>
      </c>
      <c r="AW108" s="25">
        <v>3</v>
      </c>
      <c r="AX108" s="25" t="s">
        <v>998</v>
      </c>
      <c r="AY108" s="25" t="s">
        <v>1178</v>
      </c>
      <c r="AZ108" s="25" t="s">
        <v>967</v>
      </c>
      <c r="BA108" s="25" t="s">
        <v>196</v>
      </c>
      <c r="BB108" s="25" t="s">
        <v>969</v>
      </c>
      <c r="BC108" s="25" t="s">
        <v>567</v>
      </c>
      <c r="BD108" s="25" t="s">
        <v>207</v>
      </c>
      <c r="BE108" s="25">
        <v>3</v>
      </c>
      <c r="BF108" s="25" t="s">
        <v>594</v>
      </c>
      <c r="BG108" s="25" t="s">
        <v>1176</v>
      </c>
      <c r="BH108" s="25" t="s">
        <v>238</v>
      </c>
      <c r="BI108" s="25" t="s">
        <v>1179</v>
      </c>
      <c r="BJ108" s="25" t="s">
        <v>374</v>
      </c>
      <c r="BK108" s="25" t="s">
        <v>375</v>
      </c>
      <c r="BL108" s="25" t="s">
        <v>266</v>
      </c>
      <c r="BM108" s="25" t="s">
        <v>1070</v>
      </c>
      <c r="BN108" s="25" t="s">
        <v>268</v>
      </c>
      <c r="BO108" s="25" t="s">
        <v>1167</v>
      </c>
      <c r="BP108" s="25" t="s">
        <v>1180</v>
      </c>
      <c r="BQ108" s="25" t="s">
        <v>1072</v>
      </c>
      <c r="BR108" s="25" t="s">
        <v>213</v>
      </c>
    </row>
    <row r="109" spans="1:70" ht="21" customHeight="1" x14ac:dyDescent="0.25">
      <c r="A109" s="25">
        <v>54</v>
      </c>
      <c r="B109" s="25" t="s">
        <v>1181</v>
      </c>
      <c r="C109" s="25" t="s">
        <v>1182</v>
      </c>
      <c r="D109" s="25" t="s">
        <v>1183</v>
      </c>
      <c r="E109" s="25" t="s">
        <v>1184</v>
      </c>
      <c r="F109" s="25" t="s">
        <v>1185</v>
      </c>
      <c r="G109" s="25" t="s">
        <v>1186</v>
      </c>
      <c r="H109" s="25" t="s">
        <v>177</v>
      </c>
      <c r="I109" s="25" t="s">
        <v>178</v>
      </c>
      <c r="J109" s="25" t="s">
        <v>1187</v>
      </c>
      <c r="K109" s="25" t="s">
        <v>1188</v>
      </c>
      <c r="L109" s="25" t="s">
        <v>181</v>
      </c>
      <c r="M109" s="25" t="s">
        <v>182</v>
      </c>
      <c r="N109" s="25" t="s">
        <v>183</v>
      </c>
      <c r="O109" s="25" t="s">
        <v>184</v>
      </c>
      <c r="P109" s="25" t="s">
        <v>1189</v>
      </c>
      <c r="Q109" s="25">
        <v>4</v>
      </c>
      <c r="R109" s="25" t="s">
        <v>1084</v>
      </c>
      <c r="S109" s="25" t="s">
        <v>594</v>
      </c>
      <c r="T109" s="25" t="s">
        <v>1190</v>
      </c>
      <c r="U109" s="25" t="s">
        <v>1191</v>
      </c>
      <c r="V109" s="25" t="s">
        <v>729</v>
      </c>
      <c r="W109" s="25" t="s">
        <v>594</v>
      </c>
      <c r="X109" s="25" t="s">
        <v>192</v>
      </c>
      <c r="Y109" s="25">
        <v>3</v>
      </c>
      <c r="Z109" s="25" t="s">
        <v>482</v>
      </c>
      <c r="AA109" s="25" t="s">
        <v>1192</v>
      </c>
      <c r="AB109" s="25" t="s">
        <v>508</v>
      </c>
      <c r="AC109" s="25" t="s">
        <v>536</v>
      </c>
      <c r="AD109" s="25" t="s">
        <v>379</v>
      </c>
      <c r="AE109" s="25" t="s">
        <v>587</v>
      </c>
      <c r="AF109" s="25" t="s">
        <v>199</v>
      </c>
      <c r="AG109" s="25">
        <v>4</v>
      </c>
      <c r="AH109" s="25" t="s">
        <v>1084</v>
      </c>
      <c r="AI109" s="25" t="s">
        <v>594</v>
      </c>
      <c r="AJ109" s="25" t="s">
        <v>1190</v>
      </c>
      <c r="AK109" s="25" t="s">
        <v>1191</v>
      </c>
      <c r="AL109" s="25" t="s">
        <v>729</v>
      </c>
      <c r="AM109" s="25" t="s">
        <v>594</v>
      </c>
      <c r="AN109" s="25" t="s">
        <v>203</v>
      </c>
      <c r="AO109" s="25">
        <v>3</v>
      </c>
      <c r="AP109" s="25" t="s">
        <v>482</v>
      </c>
      <c r="AQ109" s="25" t="s">
        <v>1192</v>
      </c>
      <c r="AR109" s="25" t="s">
        <v>508</v>
      </c>
      <c r="AS109" s="25" t="s">
        <v>536</v>
      </c>
      <c r="AT109" s="25" t="s">
        <v>379</v>
      </c>
      <c r="AU109" s="25" t="s">
        <v>587</v>
      </c>
      <c r="AV109" s="25" t="s">
        <v>206</v>
      </c>
      <c r="AW109" s="25">
        <v>3</v>
      </c>
      <c r="AX109" s="25" t="s">
        <v>1084</v>
      </c>
      <c r="AY109" s="25" t="s">
        <v>594</v>
      </c>
      <c r="AZ109" s="25" t="s">
        <v>1190</v>
      </c>
      <c r="BA109" s="25" t="s">
        <v>1191</v>
      </c>
      <c r="BB109" s="25" t="s">
        <v>729</v>
      </c>
      <c r="BC109" s="25" t="s">
        <v>594</v>
      </c>
      <c r="BD109" s="25" t="s">
        <v>207</v>
      </c>
      <c r="BE109" s="25">
        <v>3</v>
      </c>
      <c r="BF109" s="25" t="s">
        <v>482</v>
      </c>
      <c r="BG109" s="25" t="s">
        <v>1192</v>
      </c>
      <c r="BH109" s="25" t="s">
        <v>508</v>
      </c>
      <c r="BI109" s="25" t="s">
        <v>536</v>
      </c>
      <c r="BJ109" s="25" t="s">
        <v>379</v>
      </c>
      <c r="BK109" s="25" t="s">
        <v>587</v>
      </c>
      <c r="BL109" s="25" t="s">
        <v>266</v>
      </c>
      <c r="BM109" s="25" t="s">
        <v>1070</v>
      </c>
      <c r="BN109" s="25" t="s">
        <v>268</v>
      </c>
      <c r="BO109" s="25" t="s">
        <v>1181</v>
      </c>
      <c r="BP109" s="25" t="s">
        <v>1193</v>
      </c>
      <c r="BQ109" s="25" t="s">
        <v>1072</v>
      </c>
      <c r="BR109" s="25" t="s">
        <v>213</v>
      </c>
    </row>
    <row r="110" spans="1:70" ht="21" customHeight="1" x14ac:dyDescent="0.25">
      <c r="A110" s="25">
        <v>55</v>
      </c>
      <c r="B110" s="25" t="s">
        <v>1194</v>
      </c>
      <c r="C110" s="25" t="s">
        <v>1195</v>
      </c>
      <c r="D110" s="25" t="s">
        <v>1196</v>
      </c>
      <c r="E110" s="25" t="s">
        <v>1197</v>
      </c>
      <c r="F110" s="25" t="s">
        <v>1198</v>
      </c>
      <c r="G110" s="25" t="s">
        <v>1199</v>
      </c>
      <c r="H110" s="25" t="s">
        <v>177</v>
      </c>
      <c r="I110" s="25" t="s">
        <v>178</v>
      </c>
      <c r="J110" s="25" t="s">
        <v>1200</v>
      </c>
      <c r="K110" s="25" t="s">
        <v>1201</v>
      </c>
      <c r="L110" s="25" t="s">
        <v>181</v>
      </c>
      <c r="M110" s="25" t="s">
        <v>182</v>
      </c>
      <c r="N110" s="25" t="s">
        <v>183</v>
      </c>
      <c r="O110" s="25" t="s">
        <v>184</v>
      </c>
      <c r="P110" s="25" t="s">
        <v>1202</v>
      </c>
      <c r="Q110" s="25">
        <v>4</v>
      </c>
      <c r="R110" s="25" t="s">
        <v>1203</v>
      </c>
      <c r="S110" s="25" t="s">
        <v>1204</v>
      </c>
      <c r="T110" s="25" t="s">
        <v>1205</v>
      </c>
      <c r="U110" s="25" t="s">
        <v>1206</v>
      </c>
      <c r="V110" s="25" t="s">
        <v>379</v>
      </c>
      <c r="W110" s="25" t="s">
        <v>311</v>
      </c>
      <c r="X110" s="25" t="s">
        <v>192</v>
      </c>
      <c r="Y110" s="25">
        <v>3</v>
      </c>
      <c r="Z110" s="25" t="s">
        <v>237</v>
      </c>
      <c r="AA110" s="25" t="s">
        <v>1207</v>
      </c>
      <c r="AB110" s="25" t="s">
        <v>687</v>
      </c>
      <c r="AC110" s="25" t="s">
        <v>1208</v>
      </c>
      <c r="AD110" s="25" t="s">
        <v>915</v>
      </c>
      <c r="AE110" s="25" t="s">
        <v>536</v>
      </c>
      <c r="AF110" s="25" t="s">
        <v>199</v>
      </c>
      <c r="AG110" s="25">
        <v>4</v>
      </c>
      <c r="AH110" s="25" t="s">
        <v>1209</v>
      </c>
      <c r="AI110" s="25" t="s">
        <v>1203</v>
      </c>
      <c r="AJ110" s="25" t="s">
        <v>1204</v>
      </c>
      <c r="AK110" s="25" t="s">
        <v>1206</v>
      </c>
      <c r="AL110" s="25" t="s">
        <v>379</v>
      </c>
      <c r="AM110" s="25" t="s">
        <v>311</v>
      </c>
      <c r="AN110" s="25" t="s">
        <v>203</v>
      </c>
      <c r="AO110" s="25">
        <v>3</v>
      </c>
      <c r="AP110" s="25" t="s">
        <v>1205</v>
      </c>
      <c r="AQ110" s="25" t="s">
        <v>237</v>
      </c>
      <c r="AR110" s="25" t="s">
        <v>1207</v>
      </c>
      <c r="AS110" s="25" t="s">
        <v>1208</v>
      </c>
      <c r="AT110" s="25" t="s">
        <v>915</v>
      </c>
      <c r="AU110" s="25" t="s">
        <v>536</v>
      </c>
      <c r="AV110" s="25" t="s">
        <v>206</v>
      </c>
      <c r="AW110" s="25">
        <v>3</v>
      </c>
      <c r="AX110" s="25" t="s">
        <v>687</v>
      </c>
      <c r="AY110" s="25" t="s">
        <v>1209</v>
      </c>
      <c r="AZ110" s="25" t="s">
        <v>1203</v>
      </c>
      <c r="BA110" s="25" t="s">
        <v>1206</v>
      </c>
      <c r="BB110" s="25" t="s">
        <v>379</v>
      </c>
      <c r="BC110" s="25" t="s">
        <v>311</v>
      </c>
      <c r="BD110" s="25" t="s">
        <v>207</v>
      </c>
      <c r="BE110" s="25">
        <v>3</v>
      </c>
      <c r="BF110" s="25" t="s">
        <v>1204</v>
      </c>
      <c r="BG110" s="25" t="s">
        <v>1205</v>
      </c>
      <c r="BH110" s="25" t="s">
        <v>237</v>
      </c>
      <c r="BI110" s="25" t="s">
        <v>1208</v>
      </c>
      <c r="BJ110" s="25" t="s">
        <v>915</v>
      </c>
      <c r="BK110" s="25" t="s">
        <v>536</v>
      </c>
      <c r="BL110" s="25" t="s">
        <v>266</v>
      </c>
      <c r="BM110" s="25" t="s">
        <v>1070</v>
      </c>
      <c r="BN110" s="25" t="s">
        <v>268</v>
      </c>
      <c r="BO110" s="25" t="s">
        <v>1194</v>
      </c>
      <c r="BP110" s="25" t="s">
        <v>1210</v>
      </c>
      <c r="BQ110" s="25" t="s">
        <v>1072</v>
      </c>
      <c r="BR110" s="25" t="s">
        <v>213</v>
      </c>
    </row>
    <row r="111" spans="1:70" ht="21" customHeight="1" x14ac:dyDescent="0.25">
      <c r="A111" s="25">
        <v>56</v>
      </c>
      <c r="B111" s="25" t="s">
        <v>1211</v>
      </c>
      <c r="C111" s="25" t="s">
        <v>1212</v>
      </c>
      <c r="D111" s="25" t="s">
        <v>1213</v>
      </c>
      <c r="E111" s="25" t="s">
        <v>1214</v>
      </c>
      <c r="F111" s="25" t="s">
        <v>1215</v>
      </c>
      <c r="G111" s="25" t="s">
        <v>1216</v>
      </c>
      <c r="H111" s="25" t="s">
        <v>177</v>
      </c>
      <c r="I111" s="25" t="s">
        <v>178</v>
      </c>
      <c r="J111" s="25" t="s">
        <v>1217</v>
      </c>
      <c r="K111" s="25" t="s">
        <v>1218</v>
      </c>
      <c r="L111" s="25" t="s">
        <v>181</v>
      </c>
      <c r="M111" s="25" t="s">
        <v>182</v>
      </c>
      <c r="N111" s="25" t="s">
        <v>183</v>
      </c>
      <c r="O111" s="25" t="s">
        <v>184</v>
      </c>
      <c r="P111" s="25" t="s">
        <v>1219</v>
      </c>
      <c r="Q111" s="25">
        <v>4</v>
      </c>
      <c r="R111" s="25" t="s">
        <v>572</v>
      </c>
      <c r="S111" s="25" t="s">
        <v>1220</v>
      </c>
      <c r="T111" s="25" t="s">
        <v>1221</v>
      </c>
      <c r="U111" s="25" t="s">
        <v>1222</v>
      </c>
      <c r="V111" s="25" t="s">
        <v>1223</v>
      </c>
      <c r="W111" s="25" t="s">
        <v>969</v>
      </c>
      <c r="X111" s="25" t="s">
        <v>192</v>
      </c>
      <c r="Y111" s="25">
        <v>3</v>
      </c>
      <c r="Z111" s="25" t="s">
        <v>1224</v>
      </c>
      <c r="AA111" s="25" t="s">
        <v>335</v>
      </c>
      <c r="AB111" s="25" t="s">
        <v>1225</v>
      </c>
      <c r="AC111" s="25" t="s">
        <v>986</v>
      </c>
      <c r="AD111" s="25" t="s">
        <v>1226</v>
      </c>
      <c r="AE111" s="25" t="s">
        <v>1227</v>
      </c>
      <c r="AF111" s="25" t="s">
        <v>199</v>
      </c>
      <c r="AG111" s="25">
        <v>4</v>
      </c>
      <c r="AH111" s="25" t="s">
        <v>1228</v>
      </c>
      <c r="AI111" s="25" t="s">
        <v>572</v>
      </c>
      <c r="AJ111" s="25" t="s">
        <v>1220</v>
      </c>
      <c r="AK111" s="25" t="s">
        <v>1222</v>
      </c>
      <c r="AL111" s="25" t="s">
        <v>1223</v>
      </c>
      <c r="AM111" s="25" t="s">
        <v>969</v>
      </c>
      <c r="AN111" s="25" t="s">
        <v>203</v>
      </c>
      <c r="AO111" s="25">
        <v>3</v>
      </c>
      <c r="AP111" s="25" t="s">
        <v>1221</v>
      </c>
      <c r="AQ111" s="25" t="s">
        <v>1224</v>
      </c>
      <c r="AR111" s="25" t="s">
        <v>335</v>
      </c>
      <c r="AS111" s="25" t="s">
        <v>986</v>
      </c>
      <c r="AT111" s="25" t="s">
        <v>1226</v>
      </c>
      <c r="AU111" s="25" t="s">
        <v>1227</v>
      </c>
      <c r="AV111" s="25" t="s">
        <v>206</v>
      </c>
      <c r="AW111" s="25">
        <v>3</v>
      </c>
      <c r="AX111" s="25" t="s">
        <v>1225</v>
      </c>
      <c r="AY111" s="25" t="s">
        <v>1228</v>
      </c>
      <c r="AZ111" s="25" t="s">
        <v>572</v>
      </c>
      <c r="BA111" s="25" t="s">
        <v>1222</v>
      </c>
      <c r="BB111" s="25" t="s">
        <v>1223</v>
      </c>
      <c r="BC111" s="25" t="s">
        <v>969</v>
      </c>
      <c r="BD111" s="25" t="s">
        <v>207</v>
      </c>
      <c r="BE111" s="25">
        <v>3</v>
      </c>
      <c r="BF111" s="25" t="s">
        <v>1220</v>
      </c>
      <c r="BG111" s="25" t="s">
        <v>1221</v>
      </c>
      <c r="BH111" s="25" t="s">
        <v>1224</v>
      </c>
      <c r="BI111" s="25" t="s">
        <v>986</v>
      </c>
      <c r="BJ111" s="25" t="s">
        <v>1226</v>
      </c>
      <c r="BK111" s="25" t="s">
        <v>1227</v>
      </c>
      <c r="BL111" s="25" t="s">
        <v>266</v>
      </c>
      <c r="BM111" s="25" t="s">
        <v>1070</v>
      </c>
      <c r="BN111" s="25" t="s">
        <v>268</v>
      </c>
      <c r="BO111" s="25" t="s">
        <v>1211</v>
      </c>
      <c r="BP111" s="25" t="s">
        <v>1229</v>
      </c>
      <c r="BQ111" s="25" t="s">
        <v>1072</v>
      </c>
      <c r="BR111" s="25" t="s">
        <v>213</v>
      </c>
    </row>
    <row r="112" spans="1:70" ht="21" customHeight="1" x14ac:dyDescent="0.25">
      <c r="A112" s="25">
        <v>57</v>
      </c>
      <c r="B112" s="25" t="s">
        <v>1230</v>
      </c>
      <c r="C112" s="25" t="s">
        <v>1231</v>
      </c>
      <c r="D112" s="25" t="s">
        <v>1232</v>
      </c>
      <c r="E112" s="25" t="s">
        <v>1233</v>
      </c>
      <c r="F112" s="25" t="s">
        <v>1234</v>
      </c>
      <c r="G112" s="25" t="s">
        <v>1235</v>
      </c>
      <c r="H112" s="25" t="s">
        <v>177</v>
      </c>
      <c r="I112" s="25" t="s">
        <v>178</v>
      </c>
      <c r="J112" s="25" t="s">
        <v>1236</v>
      </c>
      <c r="K112" s="25" t="s">
        <v>1237</v>
      </c>
      <c r="L112" s="25" t="s">
        <v>181</v>
      </c>
      <c r="M112" s="25" t="s">
        <v>182</v>
      </c>
      <c r="N112" s="25" t="s">
        <v>183</v>
      </c>
      <c r="O112" s="25" t="s">
        <v>184</v>
      </c>
      <c r="P112" s="25" t="s">
        <v>1238</v>
      </c>
      <c r="Q112" s="25">
        <v>4</v>
      </c>
      <c r="R112" s="25" t="s">
        <v>198</v>
      </c>
      <c r="S112" s="25" t="s">
        <v>187</v>
      </c>
      <c r="T112" s="25" t="s">
        <v>195</v>
      </c>
      <c r="U112" s="25" t="s">
        <v>374</v>
      </c>
      <c r="V112" s="25" t="s">
        <v>198</v>
      </c>
      <c r="W112" s="25" t="s">
        <v>857</v>
      </c>
      <c r="X112" s="25" t="s">
        <v>192</v>
      </c>
      <c r="Y112" s="25">
        <v>3</v>
      </c>
      <c r="Z112" s="25" t="s">
        <v>1239</v>
      </c>
      <c r="AA112" s="25" t="s">
        <v>309</v>
      </c>
      <c r="AB112" s="25" t="s">
        <v>794</v>
      </c>
      <c r="AC112" s="25" t="s">
        <v>1240</v>
      </c>
      <c r="AD112" s="25" t="s">
        <v>986</v>
      </c>
      <c r="AE112" s="25" t="s">
        <v>332</v>
      </c>
      <c r="AF112" s="25" t="s">
        <v>199</v>
      </c>
      <c r="AG112" s="25">
        <v>4</v>
      </c>
      <c r="AH112" s="25" t="s">
        <v>998</v>
      </c>
      <c r="AI112" s="25" t="s">
        <v>1241</v>
      </c>
      <c r="AJ112" s="25" t="s">
        <v>198</v>
      </c>
      <c r="AK112" s="25" t="s">
        <v>374</v>
      </c>
      <c r="AL112" s="25" t="s">
        <v>198</v>
      </c>
      <c r="AM112" s="25" t="s">
        <v>857</v>
      </c>
      <c r="AN112" s="25" t="s">
        <v>203</v>
      </c>
      <c r="AO112" s="25">
        <v>3</v>
      </c>
      <c r="AP112" s="25" t="s">
        <v>187</v>
      </c>
      <c r="AQ112" s="25" t="s">
        <v>195</v>
      </c>
      <c r="AR112" s="25" t="s">
        <v>1239</v>
      </c>
      <c r="AS112" s="25" t="s">
        <v>1240</v>
      </c>
      <c r="AT112" s="25" t="s">
        <v>986</v>
      </c>
      <c r="AU112" s="25" t="s">
        <v>332</v>
      </c>
      <c r="AV112" s="25" t="s">
        <v>206</v>
      </c>
      <c r="AW112" s="25">
        <v>3</v>
      </c>
      <c r="AX112" s="25" t="s">
        <v>309</v>
      </c>
      <c r="AY112" s="25" t="s">
        <v>794</v>
      </c>
      <c r="AZ112" s="25" t="s">
        <v>998</v>
      </c>
      <c r="BA112" s="25" t="s">
        <v>374</v>
      </c>
      <c r="BB112" s="25" t="s">
        <v>198</v>
      </c>
      <c r="BC112" s="25" t="s">
        <v>857</v>
      </c>
      <c r="BD112" s="25" t="s">
        <v>207</v>
      </c>
      <c r="BE112" s="25">
        <v>3</v>
      </c>
      <c r="BF112" s="25" t="s">
        <v>1241</v>
      </c>
      <c r="BG112" s="25" t="s">
        <v>198</v>
      </c>
      <c r="BH112" s="25" t="s">
        <v>187</v>
      </c>
      <c r="BI112" s="25" t="s">
        <v>1240</v>
      </c>
      <c r="BJ112" s="25" t="s">
        <v>986</v>
      </c>
      <c r="BK112" s="25" t="s">
        <v>332</v>
      </c>
      <c r="BL112" s="25" t="s">
        <v>266</v>
      </c>
      <c r="BM112" s="25" t="s">
        <v>1070</v>
      </c>
      <c r="BN112" s="25" t="s">
        <v>268</v>
      </c>
      <c r="BO112" s="25" t="s">
        <v>1230</v>
      </c>
      <c r="BP112" s="25" t="s">
        <v>1242</v>
      </c>
      <c r="BQ112" s="25" t="s">
        <v>1072</v>
      </c>
      <c r="BR112" s="25" t="s">
        <v>213</v>
      </c>
    </row>
    <row r="113" spans="1:70" ht="21" customHeight="1" x14ac:dyDescent="0.25">
      <c r="A113" s="25">
        <v>58</v>
      </c>
      <c r="B113" s="25" t="s">
        <v>1243</v>
      </c>
      <c r="C113" s="25" t="s">
        <v>1244</v>
      </c>
      <c r="D113" s="25" t="s">
        <v>1245</v>
      </c>
      <c r="E113" s="25" t="s">
        <v>1246</v>
      </c>
      <c r="F113" s="25" t="s">
        <v>1247</v>
      </c>
      <c r="G113" s="25" t="s">
        <v>1248</v>
      </c>
      <c r="H113" s="25" t="s">
        <v>177</v>
      </c>
      <c r="I113" s="25" t="s">
        <v>178</v>
      </c>
      <c r="J113" s="25" t="s">
        <v>1249</v>
      </c>
      <c r="K113" s="25" t="s">
        <v>1250</v>
      </c>
      <c r="L113" s="25" t="s">
        <v>181</v>
      </c>
      <c r="M113" s="25" t="s">
        <v>182</v>
      </c>
      <c r="N113" s="25" t="s">
        <v>183</v>
      </c>
      <c r="O113" s="25" t="s">
        <v>184</v>
      </c>
      <c r="P113" s="25" t="s">
        <v>1251</v>
      </c>
      <c r="Q113" s="25">
        <v>4</v>
      </c>
      <c r="R113" s="25" t="s">
        <v>193</v>
      </c>
      <c r="S113" s="25" t="s">
        <v>643</v>
      </c>
      <c r="T113" s="25" t="s">
        <v>683</v>
      </c>
      <c r="U113" s="25" t="s">
        <v>743</v>
      </c>
      <c r="V113" s="25" t="s">
        <v>189</v>
      </c>
      <c r="W113" s="25" t="s">
        <v>1252</v>
      </c>
      <c r="X113" s="25" t="s">
        <v>192</v>
      </c>
      <c r="Y113" s="25">
        <v>3</v>
      </c>
      <c r="Z113" s="25" t="s">
        <v>477</v>
      </c>
      <c r="AA113" s="25" t="s">
        <v>565</v>
      </c>
      <c r="AB113" s="25" t="s">
        <v>195</v>
      </c>
      <c r="AC113" s="25" t="s">
        <v>238</v>
      </c>
      <c r="AD113" s="25" t="s">
        <v>191</v>
      </c>
      <c r="AE113" s="25" t="s">
        <v>1240</v>
      </c>
      <c r="AF113" s="25" t="s">
        <v>199</v>
      </c>
      <c r="AG113" s="25">
        <v>4</v>
      </c>
      <c r="AH113" s="25" t="s">
        <v>536</v>
      </c>
      <c r="AI113" s="25" t="s">
        <v>503</v>
      </c>
      <c r="AJ113" s="25" t="s">
        <v>630</v>
      </c>
      <c r="AK113" s="25" t="s">
        <v>743</v>
      </c>
      <c r="AL113" s="25" t="s">
        <v>189</v>
      </c>
      <c r="AM113" s="25" t="s">
        <v>1252</v>
      </c>
      <c r="AN113" s="25" t="s">
        <v>203</v>
      </c>
      <c r="AO113" s="25">
        <v>3</v>
      </c>
      <c r="AP113" s="25" t="s">
        <v>193</v>
      </c>
      <c r="AQ113" s="25" t="s">
        <v>643</v>
      </c>
      <c r="AR113" s="25" t="s">
        <v>683</v>
      </c>
      <c r="AS113" s="25" t="s">
        <v>238</v>
      </c>
      <c r="AT113" s="25" t="s">
        <v>191</v>
      </c>
      <c r="AU113" s="25" t="s">
        <v>1240</v>
      </c>
      <c r="AV113" s="25" t="s">
        <v>206</v>
      </c>
      <c r="AW113" s="25">
        <v>3</v>
      </c>
      <c r="AX113" s="25" t="s">
        <v>477</v>
      </c>
      <c r="AY113" s="25" t="s">
        <v>565</v>
      </c>
      <c r="AZ113" s="25" t="s">
        <v>195</v>
      </c>
      <c r="BA113" s="25" t="s">
        <v>743</v>
      </c>
      <c r="BB113" s="25" t="s">
        <v>189</v>
      </c>
      <c r="BC113" s="25" t="s">
        <v>1252</v>
      </c>
      <c r="BD113" s="25" t="s">
        <v>207</v>
      </c>
      <c r="BE113" s="25">
        <v>3</v>
      </c>
      <c r="BF113" s="25" t="s">
        <v>536</v>
      </c>
      <c r="BG113" s="25" t="s">
        <v>503</v>
      </c>
      <c r="BH113" s="25" t="s">
        <v>630</v>
      </c>
      <c r="BI113" s="25" t="s">
        <v>238</v>
      </c>
      <c r="BJ113" s="25" t="s">
        <v>191</v>
      </c>
      <c r="BK113" s="25" t="s">
        <v>1240</v>
      </c>
      <c r="BL113" s="25" t="s">
        <v>1253</v>
      </c>
      <c r="BM113" s="25" t="s">
        <v>1254</v>
      </c>
      <c r="BN113" s="25" t="s">
        <v>1255</v>
      </c>
      <c r="BO113" s="25" t="s">
        <v>1243</v>
      </c>
      <c r="BP113" s="25" t="s">
        <v>1256</v>
      </c>
      <c r="BQ113" s="25" t="s">
        <v>1257</v>
      </c>
      <c r="BR113" s="25" t="s">
        <v>213</v>
      </c>
    </row>
    <row r="114" spans="1:70" ht="21" customHeight="1" x14ac:dyDescent="0.25">
      <c r="A114" s="25">
        <v>59</v>
      </c>
      <c r="B114" s="25" t="s">
        <v>1258</v>
      </c>
      <c r="C114" s="25" t="s">
        <v>1259</v>
      </c>
      <c r="D114" s="25" t="s">
        <v>1260</v>
      </c>
      <c r="E114" s="25" t="s">
        <v>1261</v>
      </c>
      <c r="F114" s="25" t="s">
        <v>1262</v>
      </c>
      <c r="G114" s="25" t="s">
        <v>1263</v>
      </c>
      <c r="H114" s="25" t="s">
        <v>177</v>
      </c>
      <c r="I114" s="25" t="s">
        <v>178</v>
      </c>
      <c r="J114" s="25" t="s">
        <v>1264</v>
      </c>
      <c r="K114" s="25" t="s">
        <v>1250</v>
      </c>
      <c r="L114" s="25" t="s">
        <v>181</v>
      </c>
      <c r="M114" s="25" t="s">
        <v>182</v>
      </c>
      <c r="N114" s="25" t="s">
        <v>183</v>
      </c>
      <c r="O114" s="25" t="s">
        <v>184</v>
      </c>
      <c r="P114" s="25" t="s">
        <v>1265</v>
      </c>
      <c r="Q114" s="25">
        <v>4</v>
      </c>
      <c r="R114" s="25" t="s">
        <v>311</v>
      </c>
      <c r="S114" s="25" t="s">
        <v>1266</v>
      </c>
      <c r="T114" s="25" t="s">
        <v>1267</v>
      </c>
      <c r="U114" s="25" t="s">
        <v>743</v>
      </c>
      <c r="V114" s="25" t="s">
        <v>189</v>
      </c>
      <c r="W114" s="25" t="s">
        <v>1252</v>
      </c>
      <c r="X114" s="25" t="s">
        <v>192</v>
      </c>
      <c r="Y114" s="25">
        <v>3</v>
      </c>
      <c r="Z114" s="25" t="s">
        <v>748</v>
      </c>
      <c r="AA114" s="25" t="s">
        <v>223</v>
      </c>
      <c r="AB114" s="25" t="s">
        <v>1268</v>
      </c>
      <c r="AC114" s="25" t="s">
        <v>238</v>
      </c>
      <c r="AD114" s="25" t="s">
        <v>191</v>
      </c>
      <c r="AE114" s="25" t="s">
        <v>311</v>
      </c>
      <c r="AF114" s="25" t="s">
        <v>199</v>
      </c>
      <c r="AG114" s="25">
        <v>4</v>
      </c>
      <c r="AH114" s="25" t="s">
        <v>477</v>
      </c>
      <c r="AI114" s="25" t="s">
        <v>353</v>
      </c>
      <c r="AJ114" s="25" t="s">
        <v>231</v>
      </c>
      <c r="AK114" s="25" t="s">
        <v>743</v>
      </c>
      <c r="AL114" s="25" t="s">
        <v>189</v>
      </c>
      <c r="AM114" s="25" t="s">
        <v>1252</v>
      </c>
      <c r="AN114" s="25" t="s">
        <v>203</v>
      </c>
      <c r="AO114" s="25">
        <v>3</v>
      </c>
      <c r="AP114" s="25" t="s">
        <v>311</v>
      </c>
      <c r="AQ114" s="25" t="s">
        <v>1266</v>
      </c>
      <c r="AR114" s="25" t="s">
        <v>1267</v>
      </c>
      <c r="AS114" s="25" t="s">
        <v>238</v>
      </c>
      <c r="AT114" s="25" t="s">
        <v>191</v>
      </c>
      <c r="AU114" s="25" t="s">
        <v>311</v>
      </c>
      <c r="AV114" s="25" t="s">
        <v>206</v>
      </c>
      <c r="AW114" s="25">
        <v>3</v>
      </c>
      <c r="AX114" s="25" t="s">
        <v>748</v>
      </c>
      <c r="AY114" s="25" t="s">
        <v>223</v>
      </c>
      <c r="AZ114" s="25" t="s">
        <v>1268</v>
      </c>
      <c r="BA114" s="25" t="s">
        <v>743</v>
      </c>
      <c r="BB114" s="25" t="s">
        <v>189</v>
      </c>
      <c r="BC114" s="25" t="s">
        <v>1252</v>
      </c>
      <c r="BD114" s="25" t="s">
        <v>207</v>
      </c>
      <c r="BE114" s="25">
        <v>3</v>
      </c>
      <c r="BF114" s="25" t="s">
        <v>477</v>
      </c>
      <c r="BG114" s="25" t="s">
        <v>353</v>
      </c>
      <c r="BH114" s="25" t="s">
        <v>231</v>
      </c>
      <c r="BI114" s="25" t="s">
        <v>238</v>
      </c>
      <c r="BJ114" s="25" t="s">
        <v>191</v>
      </c>
      <c r="BK114" s="25" t="s">
        <v>311</v>
      </c>
      <c r="BL114" s="25" t="s">
        <v>1253</v>
      </c>
      <c r="BM114" s="25" t="s">
        <v>1254</v>
      </c>
      <c r="BN114" s="25" t="s">
        <v>1255</v>
      </c>
      <c r="BO114" s="25" t="s">
        <v>1258</v>
      </c>
      <c r="BP114" s="25" t="s">
        <v>1269</v>
      </c>
      <c r="BQ114" s="25" t="s">
        <v>1257</v>
      </c>
      <c r="BR114" s="25" t="s">
        <v>213</v>
      </c>
    </row>
    <row r="115" spans="1:70" ht="21" customHeight="1" x14ac:dyDescent="0.25">
      <c r="A115" s="25">
        <v>60</v>
      </c>
      <c r="B115" s="25" t="s">
        <v>1270</v>
      </c>
      <c r="C115" s="25" t="s">
        <v>1271</v>
      </c>
      <c r="D115" s="25" t="s">
        <v>1272</v>
      </c>
      <c r="E115" s="25" t="s">
        <v>1273</v>
      </c>
      <c r="F115" s="25" t="s">
        <v>1274</v>
      </c>
      <c r="G115" s="25" t="s">
        <v>1275</v>
      </c>
      <c r="H115" s="25" t="s">
        <v>177</v>
      </c>
      <c r="I115" s="25" t="s">
        <v>178</v>
      </c>
      <c r="J115" s="25" t="s">
        <v>1276</v>
      </c>
      <c r="K115" s="25" t="s">
        <v>1250</v>
      </c>
      <c r="L115" s="25" t="s">
        <v>181</v>
      </c>
      <c r="M115" s="25" t="s">
        <v>182</v>
      </c>
      <c r="N115" s="25" t="s">
        <v>183</v>
      </c>
      <c r="O115" s="25" t="s">
        <v>184</v>
      </c>
      <c r="P115" s="25" t="s">
        <v>1277</v>
      </c>
      <c r="Q115" s="25">
        <v>4</v>
      </c>
      <c r="R115" s="25" t="s">
        <v>460</v>
      </c>
      <c r="S115" s="25" t="s">
        <v>292</v>
      </c>
      <c r="T115" s="25" t="s">
        <v>230</v>
      </c>
      <c r="U115" s="25" t="s">
        <v>743</v>
      </c>
      <c r="V115" s="25" t="s">
        <v>189</v>
      </c>
      <c r="W115" s="25" t="s">
        <v>1252</v>
      </c>
      <c r="X115" s="25" t="s">
        <v>192</v>
      </c>
      <c r="Y115" s="25">
        <v>3</v>
      </c>
      <c r="Z115" s="25" t="s">
        <v>419</v>
      </c>
      <c r="AA115" s="25" t="s">
        <v>339</v>
      </c>
      <c r="AB115" s="25" t="s">
        <v>231</v>
      </c>
      <c r="AC115" s="25" t="s">
        <v>238</v>
      </c>
      <c r="AD115" s="25" t="s">
        <v>191</v>
      </c>
      <c r="AE115" s="25" t="s">
        <v>650</v>
      </c>
      <c r="AF115" s="25" t="s">
        <v>199</v>
      </c>
      <c r="AG115" s="25">
        <v>4</v>
      </c>
      <c r="AH115" s="25" t="s">
        <v>647</v>
      </c>
      <c r="AI115" s="25" t="s">
        <v>1278</v>
      </c>
      <c r="AJ115" s="25" t="s">
        <v>460</v>
      </c>
      <c r="AK115" s="25" t="s">
        <v>743</v>
      </c>
      <c r="AL115" s="25" t="s">
        <v>189</v>
      </c>
      <c r="AM115" s="25" t="s">
        <v>1252</v>
      </c>
      <c r="AN115" s="25" t="s">
        <v>203</v>
      </c>
      <c r="AO115" s="25">
        <v>3</v>
      </c>
      <c r="AP115" s="25" t="s">
        <v>292</v>
      </c>
      <c r="AQ115" s="25" t="s">
        <v>230</v>
      </c>
      <c r="AR115" s="25" t="s">
        <v>419</v>
      </c>
      <c r="AS115" s="25" t="s">
        <v>238</v>
      </c>
      <c r="AT115" s="25" t="s">
        <v>191</v>
      </c>
      <c r="AU115" s="25" t="s">
        <v>650</v>
      </c>
      <c r="AV115" s="25" t="s">
        <v>206</v>
      </c>
      <c r="AW115" s="25">
        <v>3</v>
      </c>
      <c r="AX115" s="25" t="s">
        <v>339</v>
      </c>
      <c r="AY115" s="25" t="s">
        <v>231</v>
      </c>
      <c r="AZ115" s="25" t="s">
        <v>647</v>
      </c>
      <c r="BA115" s="25" t="s">
        <v>743</v>
      </c>
      <c r="BB115" s="25" t="s">
        <v>189</v>
      </c>
      <c r="BC115" s="25" t="s">
        <v>1252</v>
      </c>
      <c r="BD115" s="25" t="s">
        <v>207</v>
      </c>
      <c r="BE115" s="25">
        <v>3</v>
      </c>
      <c r="BF115" s="25" t="s">
        <v>1278</v>
      </c>
      <c r="BG115" s="25" t="s">
        <v>460</v>
      </c>
      <c r="BH115" s="25" t="s">
        <v>292</v>
      </c>
      <c r="BI115" s="25" t="s">
        <v>238</v>
      </c>
      <c r="BJ115" s="25" t="s">
        <v>191</v>
      </c>
      <c r="BK115" s="25" t="s">
        <v>650</v>
      </c>
      <c r="BL115" s="25" t="s">
        <v>1253</v>
      </c>
      <c r="BM115" s="25" t="s">
        <v>1254</v>
      </c>
      <c r="BN115" s="25" t="s">
        <v>268</v>
      </c>
      <c r="BO115" s="25" t="s">
        <v>1270</v>
      </c>
      <c r="BP115" s="25" t="s">
        <v>1279</v>
      </c>
      <c r="BQ115" s="25" t="s">
        <v>1257</v>
      </c>
      <c r="BR115" s="25" t="s">
        <v>213</v>
      </c>
    </row>
    <row r="116" spans="1:70" ht="21" customHeight="1" x14ac:dyDescent="0.25">
      <c r="A116" s="25">
        <v>61</v>
      </c>
      <c r="B116" s="25" t="s">
        <v>1280</v>
      </c>
      <c r="C116" s="25" t="s">
        <v>1281</v>
      </c>
      <c r="D116" s="25" t="s">
        <v>1282</v>
      </c>
      <c r="E116" s="25" t="s">
        <v>1283</v>
      </c>
      <c r="F116" s="25" t="s">
        <v>1284</v>
      </c>
      <c r="G116" s="25" t="s">
        <v>1285</v>
      </c>
      <c r="H116" s="25" t="s">
        <v>177</v>
      </c>
      <c r="I116" s="25" t="s">
        <v>178</v>
      </c>
      <c r="J116" s="25" t="s">
        <v>1286</v>
      </c>
      <c r="K116" s="25" t="s">
        <v>1250</v>
      </c>
      <c r="L116" s="25" t="s">
        <v>181</v>
      </c>
      <c r="M116" s="25" t="s">
        <v>182</v>
      </c>
      <c r="N116" s="25" t="s">
        <v>183</v>
      </c>
      <c r="O116" s="25" t="s">
        <v>184</v>
      </c>
      <c r="P116" s="25" t="s">
        <v>1287</v>
      </c>
      <c r="Q116" s="25">
        <v>4</v>
      </c>
      <c r="R116" s="25" t="s">
        <v>477</v>
      </c>
      <c r="S116" s="25" t="s">
        <v>565</v>
      </c>
      <c r="T116" s="25" t="s">
        <v>231</v>
      </c>
      <c r="U116" s="25" t="s">
        <v>743</v>
      </c>
      <c r="V116" s="25" t="s">
        <v>189</v>
      </c>
      <c r="W116" s="25" t="s">
        <v>1252</v>
      </c>
      <c r="X116" s="25" t="s">
        <v>192</v>
      </c>
      <c r="Y116" s="25">
        <v>3</v>
      </c>
      <c r="Z116" s="25" t="s">
        <v>1288</v>
      </c>
      <c r="AA116" s="25" t="s">
        <v>1289</v>
      </c>
      <c r="AB116" s="25" t="s">
        <v>258</v>
      </c>
      <c r="AC116" s="25" t="s">
        <v>238</v>
      </c>
      <c r="AD116" s="25" t="s">
        <v>191</v>
      </c>
      <c r="AE116" s="25" t="s">
        <v>650</v>
      </c>
      <c r="AF116" s="25" t="s">
        <v>199</v>
      </c>
      <c r="AG116" s="25">
        <v>4</v>
      </c>
      <c r="AH116" s="25" t="s">
        <v>353</v>
      </c>
      <c r="AI116" s="25" t="s">
        <v>508</v>
      </c>
      <c r="AJ116" s="25" t="s">
        <v>477</v>
      </c>
      <c r="AK116" s="25" t="s">
        <v>743</v>
      </c>
      <c r="AL116" s="25" t="s">
        <v>189</v>
      </c>
      <c r="AM116" s="25" t="s">
        <v>1252</v>
      </c>
      <c r="AN116" s="25" t="s">
        <v>203</v>
      </c>
      <c r="AO116" s="25">
        <v>3</v>
      </c>
      <c r="AP116" s="25" t="s">
        <v>565</v>
      </c>
      <c r="AQ116" s="25" t="s">
        <v>231</v>
      </c>
      <c r="AR116" s="25" t="s">
        <v>1288</v>
      </c>
      <c r="AS116" s="25" t="s">
        <v>238</v>
      </c>
      <c r="AT116" s="25" t="s">
        <v>191</v>
      </c>
      <c r="AU116" s="25" t="s">
        <v>650</v>
      </c>
      <c r="AV116" s="25" t="s">
        <v>206</v>
      </c>
      <c r="AW116" s="25">
        <v>3</v>
      </c>
      <c r="AX116" s="25" t="s">
        <v>1289</v>
      </c>
      <c r="AY116" s="25" t="s">
        <v>258</v>
      </c>
      <c r="AZ116" s="25" t="s">
        <v>353</v>
      </c>
      <c r="BA116" s="25" t="s">
        <v>743</v>
      </c>
      <c r="BB116" s="25" t="s">
        <v>189</v>
      </c>
      <c r="BC116" s="25" t="s">
        <v>1252</v>
      </c>
      <c r="BD116" s="25" t="s">
        <v>207</v>
      </c>
      <c r="BE116" s="25">
        <v>3</v>
      </c>
      <c r="BF116" s="25" t="s">
        <v>508</v>
      </c>
      <c r="BG116" s="25" t="s">
        <v>477</v>
      </c>
      <c r="BH116" s="25" t="s">
        <v>565</v>
      </c>
      <c r="BI116" s="25" t="s">
        <v>238</v>
      </c>
      <c r="BJ116" s="25" t="s">
        <v>191</v>
      </c>
      <c r="BK116" s="25" t="s">
        <v>650</v>
      </c>
      <c r="BL116" s="25" t="s">
        <v>1253</v>
      </c>
      <c r="BM116" s="25" t="s">
        <v>1254</v>
      </c>
      <c r="BN116" s="25" t="s">
        <v>1290</v>
      </c>
      <c r="BO116" s="25" t="s">
        <v>1280</v>
      </c>
      <c r="BP116" s="25" t="s">
        <v>1291</v>
      </c>
      <c r="BQ116" s="25" t="s">
        <v>1257</v>
      </c>
      <c r="BR116" s="25" t="s">
        <v>213</v>
      </c>
    </row>
    <row r="117" spans="1:70" ht="21" customHeight="1" x14ac:dyDescent="0.25">
      <c r="A117" s="25">
        <v>62</v>
      </c>
      <c r="B117" s="25" t="s">
        <v>1292</v>
      </c>
      <c r="C117" s="25" t="s">
        <v>1293</v>
      </c>
      <c r="D117" s="25" t="s">
        <v>1294</v>
      </c>
      <c r="E117" s="25" t="s">
        <v>1295</v>
      </c>
      <c r="F117" s="25" t="s">
        <v>1296</v>
      </c>
      <c r="G117" s="25" t="s">
        <v>1297</v>
      </c>
      <c r="H117" s="25" t="s">
        <v>177</v>
      </c>
      <c r="I117" s="25" t="s">
        <v>178</v>
      </c>
      <c r="J117" s="25" t="s">
        <v>1298</v>
      </c>
      <c r="K117" s="25" t="s">
        <v>1250</v>
      </c>
      <c r="L117" s="25" t="s">
        <v>181</v>
      </c>
      <c r="M117" s="25" t="s">
        <v>182</v>
      </c>
      <c r="N117" s="25" t="s">
        <v>183</v>
      </c>
      <c r="O117" s="25" t="s">
        <v>184</v>
      </c>
      <c r="P117" s="25" t="s">
        <v>1299</v>
      </c>
      <c r="Q117" s="25">
        <v>4</v>
      </c>
      <c r="R117" s="25" t="s">
        <v>291</v>
      </c>
      <c r="S117" s="25" t="s">
        <v>1300</v>
      </c>
      <c r="T117" s="25" t="s">
        <v>666</v>
      </c>
      <c r="U117" s="25" t="s">
        <v>743</v>
      </c>
      <c r="V117" s="25" t="s">
        <v>189</v>
      </c>
      <c r="W117" s="25" t="s">
        <v>1252</v>
      </c>
      <c r="X117" s="25" t="s">
        <v>192</v>
      </c>
      <c r="Y117" s="25">
        <v>3</v>
      </c>
      <c r="Z117" s="25" t="s">
        <v>1301</v>
      </c>
      <c r="AA117" s="25" t="s">
        <v>204</v>
      </c>
      <c r="AB117" s="25" t="s">
        <v>1302</v>
      </c>
      <c r="AC117" s="25" t="s">
        <v>238</v>
      </c>
      <c r="AD117" s="25" t="s">
        <v>191</v>
      </c>
      <c r="AE117" s="25" t="s">
        <v>681</v>
      </c>
      <c r="AF117" s="25" t="s">
        <v>199</v>
      </c>
      <c r="AG117" s="25">
        <v>4</v>
      </c>
      <c r="AH117" s="25" t="s">
        <v>424</v>
      </c>
      <c r="AI117" s="25" t="s">
        <v>1303</v>
      </c>
      <c r="AJ117" s="25" t="s">
        <v>291</v>
      </c>
      <c r="AK117" s="25" t="s">
        <v>743</v>
      </c>
      <c r="AL117" s="25" t="s">
        <v>189</v>
      </c>
      <c r="AM117" s="25" t="s">
        <v>1252</v>
      </c>
      <c r="AN117" s="25" t="s">
        <v>203</v>
      </c>
      <c r="AO117" s="25">
        <v>3</v>
      </c>
      <c r="AP117" s="25" t="s">
        <v>1300</v>
      </c>
      <c r="AQ117" s="25" t="s">
        <v>666</v>
      </c>
      <c r="AR117" s="25" t="s">
        <v>1301</v>
      </c>
      <c r="AS117" s="25" t="s">
        <v>238</v>
      </c>
      <c r="AT117" s="25" t="s">
        <v>191</v>
      </c>
      <c r="AU117" s="25" t="s">
        <v>681</v>
      </c>
      <c r="AV117" s="25" t="s">
        <v>206</v>
      </c>
      <c r="AW117" s="25">
        <v>3</v>
      </c>
      <c r="AX117" s="25" t="s">
        <v>204</v>
      </c>
      <c r="AY117" s="25" t="s">
        <v>1302</v>
      </c>
      <c r="AZ117" s="25" t="s">
        <v>424</v>
      </c>
      <c r="BA117" s="25" t="s">
        <v>743</v>
      </c>
      <c r="BB117" s="25" t="s">
        <v>189</v>
      </c>
      <c r="BC117" s="25" t="s">
        <v>1252</v>
      </c>
      <c r="BD117" s="25" t="s">
        <v>207</v>
      </c>
      <c r="BE117" s="25">
        <v>3</v>
      </c>
      <c r="BF117" s="25" t="s">
        <v>1303</v>
      </c>
      <c r="BG117" s="25" t="s">
        <v>291</v>
      </c>
      <c r="BH117" s="25" t="s">
        <v>1300</v>
      </c>
      <c r="BI117" s="25" t="s">
        <v>238</v>
      </c>
      <c r="BJ117" s="25" t="s">
        <v>191</v>
      </c>
      <c r="BK117" s="25" t="s">
        <v>681</v>
      </c>
      <c r="BL117" s="25" t="s">
        <v>1253</v>
      </c>
      <c r="BM117" s="25" t="s">
        <v>1254</v>
      </c>
      <c r="BN117" s="25" t="s">
        <v>210</v>
      </c>
      <c r="BO117" s="25" t="s">
        <v>1292</v>
      </c>
      <c r="BP117" s="25" t="s">
        <v>1304</v>
      </c>
      <c r="BQ117" s="25" t="s">
        <v>1257</v>
      </c>
      <c r="BR117" s="25" t="s">
        <v>213</v>
      </c>
    </row>
    <row r="118" spans="1:70" ht="21" customHeight="1" x14ac:dyDescent="0.25">
      <c r="A118" s="25">
        <v>63</v>
      </c>
      <c r="B118" s="25" t="s">
        <v>1305</v>
      </c>
      <c r="C118" s="25" t="s">
        <v>1306</v>
      </c>
      <c r="D118" s="25" t="s">
        <v>1307</v>
      </c>
      <c r="E118" s="25" t="s">
        <v>1308</v>
      </c>
      <c r="F118" s="25" t="s">
        <v>1309</v>
      </c>
      <c r="G118" s="25" t="s">
        <v>1310</v>
      </c>
      <c r="H118" s="25" t="s">
        <v>177</v>
      </c>
      <c r="I118" s="25" t="s">
        <v>178</v>
      </c>
      <c r="J118" s="25" t="s">
        <v>1311</v>
      </c>
      <c r="K118" s="25" t="s">
        <v>1250</v>
      </c>
      <c r="L118" s="25" t="s">
        <v>181</v>
      </c>
      <c r="M118" s="25" t="s">
        <v>182</v>
      </c>
      <c r="N118" s="25" t="s">
        <v>183</v>
      </c>
      <c r="O118" s="25" t="s">
        <v>184</v>
      </c>
      <c r="P118" s="25" t="s">
        <v>1312</v>
      </c>
      <c r="Q118" s="25">
        <v>4</v>
      </c>
      <c r="R118" s="25" t="s">
        <v>1313</v>
      </c>
      <c r="S118" s="25" t="s">
        <v>1314</v>
      </c>
      <c r="T118" s="25" t="s">
        <v>195</v>
      </c>
      <c r="U118" s="25" t="s">
        <v>743</v>
      </c>
      <c r="V118" s="25" t="s">
        <v>189</v>
      </c>
      <c r="W118" s="25" t="s">
        <v>1252</v>
      </c>
      <c r="X118" s="25" t="s">
        <v>192</v>
      </c>
      <c r="Y118" s="25">
        <v>3</v>
      </c>
      <c r="Z118" s="25" t="s">
        <v>441</v>
      </c>
      <c r="AA118" s="25" t="s">
        <v>1315</v>
      </c>
      <c r="AB118" s="25" t="s">
        <v>612</v>
      </c>
      <c r="AC118" s="25" t="s">
        <v>238</v>
      </c>
      <c r="AD118" s="25" t="s">
        <v>191</v>
      </c>
      <c r="AE118" s="25" t="s">
        <v>1316</v>
      </c>
      <c r="AF118" s="25" t="s">
        <v>199</v>
      </c>
      <c r="AG118" s="25">
        <v>4</v>
      </c>
      <c r="AH118" s="25" t="s">
        <v>200</v>
      </c>
      <c r="AI118" s="25" t="s">
        <v>1313</v>
      </c>
      <c r="AJ118" s="25" t="s">
        <v>1314</v>
      </c>
      <c r="AK118" s="25" t="s">
        <v>743</v>
      </c>
      <c r="AL118" s="25" t="s">
        <v>189</v>
      </c>
      <c r="AM118" s="25" t="s">
        <v>1252</v>
      </c>
      <c r="AN118" s="25" t="s">
        <v>203</v>
      </c>
      <c r="AO118" s="25">
        <v>3</v>
      </c>
      <c r="AP118" s="25" t="s">
        <v>195</v>
      </c>
      <c r="AQ118" s="25" t="s">
        <v>441</v>
      </c>
      <c r="AR118" s="25" t="s">
        <v>1315</v>
      </c>
      <c r="AS118" s="25" t="s">
        <v>238</v>
      </c>
      <c r="AT118" s="25" t="s">
        <v>191</v>
      </c>
      <c r="AU118" s="25" t="s">
        <v>1316</v>
      </c>
      <c r="AV118" s="25" t="s">
        <v>206</v>
      </c>
      <c r="AW118" s="25">
        <v>3</v>
      </c>
      <c r="AX118" s="25" t="s">
        <v>612</v>
      </c>
      <c r="AY118" s="25" t="s">
        <v>200</v>
      </c>
      <c r="AZ118" s="25" t="s">
        <v>1313</v>
      </c>
      <c r="BA118" s="25" t="s">
        <v>743</v>
      </c>
      <c r="BB118" s="25" t="s">
        <v>189</v>
      </c>
      <c r="BC118" s="25" t="s">
        <v>1252</v>
      </c>
      <c r="BD118" s="25" t="s">
        <v>207</v>
      </c>
      <c r="BE118" s="25">
        <v>3</v>
      </c>
      <c r="BF118" s="25" t="s">
        <v>1314</v>
      </c>
      <c r="BG118" s="25" t="s">
        <v>195</v>
      </c>
      <c r="BH118" s="25" t="s">
        <v>441</v>
      </c>
      <c r="BI118" s="25" t="s">
        <v>238</v>
      </c>
      <c r="BJ118" s="25" t="s">
        <v>191</v>
      </c>
      <c r="BK118" s="25" t="s">
        <v>1316</v>
      </c>
      <c r="BL118" s="25" t="s">
        <v>1253</v>
      </c>
      <c r="BM118" s="25" t="s">
        <v>1254</v>
      </c>
      <c r="BN118" s="25" t="s">
        <v>1317</v>
      </c>
      <c r="BO118" s="25" t="s">
        <v>1305</v>
      </c>
      <c r="BP118" s="25" t="s">
        <v>1318</v>
      </c>
      <c r="BQ118" s="25" t="s">
        <v>1257</v>
      </c>
      <c r="BR118" s="25" t="s">
        <v>213</v>
      </c>
    </row>
    <row r="119" spans="1:70" ht="21" customHeight="1" x14ac:dyDescent="0.25">
      <c r="A119" s="25">
        <v>64</v>
      </c>
      <c r="B119" s="25" t="s">
        <v>1319</v>
      </c>
      <c r="C119" s="25" t="s">
        <v>1320</v>
      </c>
      <c r="D119" s="25" t="s">
        <v>1321</v>
      </c>
      <c r="E119" s="25" t="s">
        <v>1322</v>
      </c>
      <c r="F119" s="25" t="s">
        <v>1323</v>
      </c>
      <c r="G119" s="25" t="s">
        <v>1324</v>
      </c>
      <c r="H119" s="25" t="s">
        <v>177</v>
      </c>
      <c r="I119" s="25" t="s">
        <v>178</v>
      </c>
      <c r="J119" s="25" t="s">
        <v>1325</v>
      </c>
      <c r="K119" s="25" t="s">
        <v>1250</v>
      </c>
      <c r="L119" s="25" t="s">
        <v>181</v>
      </c>
      <c r="M119" s="25" t="s">
        <v>182</v>
      </c>
      <c r="N119" s="25" t="s">
        <v>183</v>
      </c>
      <c r="O119" s="25" t="s">
        <v>184</v>
      </c>
      <c r="P119" s="25" t="s">
        <v>1326</v>
      </c>
      <c r="Q119" s="25">
        <v>4</v>
      </c>
      <c r="R119" s="25" t="s">
        <v>503</v>
      </c>
      <c r="S119" s="25" t="s">
        <v>631</v>
      </c>
      <c r="T119" s="25" t="s">
        <v>535</v>
      </c>
      <c r="U119" s="25" t="s">
        <v>743</v>
      </c>
      <c r="V119" s="25" t="s">
        <v>189</v>
      </c>
      <c r="W119" s="25" t="s">
        <v>1252</v>
      </c>
      <c r="X119" s="25" t="s">
        <v>192</v>
      </c>
      <c r="Y119" s="25">
        <v>3</v>
      </c>
      <c r="Z119" s="25" t="s">
        <v>1327</v>
      </c>
      <c r="AA119" s="25" t="s">
        <v>1000</v>
      </c>
      <c r="AB119" s="25" t="s">
        <v>1328</v>
      </c>
      <c r="AC119" s="25" t="s">
        <v>238</v>
      </c>
      <c r="AD119" s="25" t="s">
        <v>191</v>
      </c>
      <c r="AE119" s="25" t="s">
        <v>647</v>
      </c>
      <c r="AF119" s="25" t="s">
        <v>199</v>
      </c>
      <c r="AG119" s="25">
        <v>4</v>
      </c>
      <c r="AH119" s="25" t="s">
        <v>503</v>
      </c>
      <c r="AI119" s="25" t="s">
        <v>631</v>
      </c>
      <c r="AJ119" s="25" t="s">
        <v>535</v>
      </c>
      <c r="AK119" s="25" t="s">
        <v>743</v>
      </c>
      <c r="AL119" s="25" t="s">
        <v>189</v>
      </c>
      <c r="AM119" s="25" t="s">
        <v>1252</v>
      </c>
      <c r="AN119" s="25" t="s">
        <v>203</v>
      </c>
      <c r="AO119" s="25">
        <v>3</v>
      </c>
      <c r="AP119" s="25" t="s">
        <v>1327</v>
      </c>
      <c r="AQ119" s="25" t="s">
        <v>1000</v>
      </c>
      <c r="AR119" s="25" t="s">
        <v>1328</v>
      </c>
      <c r="AS119" s="25" t="s">
        <v>238</v>
      </c>
      <c r="AT119" s="25" t="s">
        <v>191</v>
      </c>
      <c r="AU119" s="25" t="s">
        <v>647</v>
      </c>
      <c r="AV119" s="25" t="s">
        <v>206</v>
      </c>
      <c r="AW119" s="25">
        <v>3</v>
      </c>
      <c r="AX119" s="25" t="s">
        <v>503</v>
      </c>
      <c r="AY119" s="25" t="s">
        <v>631</v>
      </c>
      <c r="AZ119" s="25" t="s">
        <v>535</v>
      </c>
      <c r="BA119" s="25" t="s">
        <v>743</v>
      </c>
      <c r="BB119" s="25" t="s">
        <v>189</v>
      </c>
      <c r="BC119" s="25" t="s">
        <v>1252</v>
      </c>
      <c r="BD119" s="25" t="s">
        <v>207</v>
      </c>
      <c r="BE119" s="25">
        <v>3</v>
      </c>
      <c r="BF119" s="25" t="s">
        <v>1327</v>
      </c>
      <c r="BG119" s="25" t="s">
        <v>1000</v>
      </c>
      <c r="BH119" s="25" t="s">
        <v>1328</v>
      </c>
      <c r="BI119" s="25" t="s">
        <v>238</v>
      </c>
      <c r="BJ119" s="25" t="s">
        <v>191</v>
      </c>
      <c r="BK119" s="25" t="s">
        <v>647</v>
      </c>
      <c r="BL119" s="25" t="s">
        <v>1253</v>
      </c>
      <c r="BM119" s="25" t="s">
        <v>1254</v>
      </c>
      <c r="BN119" s="25" t="s">
        <v>210</v>
      </c>
      <c r="BO119" s="25" t="s">
        <v>1319</v>
      </c>
      <c r="BP119" s="25" t="s">
        <v>1329</v>
      </c>
      <c r="BQ119" s="25" t="s">
        <v>1257</v>
      </c>
      <c r="BR119" s="25" t="s">
        <v>213</v>
      </c>
    </row>
    <row r="120" spans="1:70" ht="21" customHeight="1" x14ac:dyDescent="0.25">
      <c r="A120" s="25">
        <v>65</v>
      </c>
      <c r="B120" s="25" t="s">
        <v>1330</v>
      </c>
      <c r="C120" s="25" t="s">
        <v>1331</v>
      </c>
      <c r="D120" s="25" t="s">
        <v>1332</v>
      </c>
      <c r="E120" s="25" t="s">
        <v>1333</v>
      </c>
      <c r="F120" s="25" t="s">
        <v>1334</v>
      </c>
      <c r="G120" s="25" t="s">
        <v>1335</v>
      </c>
      <c r="H120" s="25" t="s">
        <v>177</v>
      </c>
      <c r="I120" s="25" t="s">
        <v>178</v>
      </c>
      <c r="J120" s="25" t="s">
        <v>1336</v>
      </c>
      <c r="K120" s="25" t="s">
        <v>1337</v>
      </c>
      <c r="L120" s="25" t="s">
        <v>181</v>
      </c>
      <c r="M120" s="25" t="s">
        <v>182</v>
      </c>
      <c r="N120" s="25" t="s">
        <v>183</v>
      </c>
      <c r="O120" s="25" t="s">
        <v>184</v>
      </c>
      <c r="P120" s="25" t="s">
        <v>1338</v>
      </c>
      <c r="Q120" s="25">
        <v>4</v>
      </c>
      <c r="R120" s="25" t="s">
        <v>1225</v>
      </c>
      <c r="S120" s="25" t="s">
        <v>256</v>
      </c>
      <c r="T120" s="25" t="s">
        <v>1339</v>
      </c>
      <c r="U120" s="25" t="s">
        <v>1340</v>
      </c>
      <c r="V120" s="25" t="s">
        <v>482</v>
      </c>
      <c r="W120" s="25" t="s">
        <v>594</v>
      </c>
      <c r="X120" s="25" t="s">
        <v>192</v>
      </c>
      <c r="Y120" s="25">
        <v>3</v>
      </c>
      <c r="Z120" s="25" t="s">
        <v>231</v>
      </c>
      <c r="AA120" s="25" t="s">
        <v>309</v>
      </c>
      <c r="AB120" s="25" t="s">
        <v>1118</v>
      </c>
      <c r="AC120" s="25" t="s">
        <v>1341</v>
      </c>
      <c r="AD120" s="25" t="s">
        <v>189</v>
      </c>
      <c r="AE120" s="25" t="s">
        <v>1342</v>
      </c>
      <c r="AF120" s="25" t="s">
        <v>199</v>
      </c>
      <c r="AG120" s="25">
        <v>4</v>
      </c>
      <c r="AH120" s="25" t="s">
        <v>961</v>
      </c>
      <c r="AI120" s="25" t="s">
        <v>508</v>
      </c>
      <c r="AJ120" s="25" t="s">
        <v>1225</v>
      </c>
      <c r="AK120" s="25" t="s">
        <v>1340</v>
      </c>
      <c r="AL120" s="25" t="s">
        <v>482</v>
      </c>
      <c r="AM120" s="25" t="s">
        <v>594</v>
      </c>
      <c r="AN120" s="25" t="s">
        <v>203</v>
      </c>
      <c r="AO120" s="25">
        <v>3</v>
      </c>
      <c r="AP120" s="25" t="s">
        <v>256</v>
      </c>
      <c r="AQ120" s="25" t="s">
        <v>1339</v>
      </c>
      <c r="AR120" s="25" t="s">
        <v>231</v>
      </c>
      <c r="AS120" s="25" t="s">
        <v>1341</v>
      </c>
      <c r="AT120" s="25" t="s">
        <v>189</v>
      </c>
      <c r="AU120" s="25" t="s">
        <v>1342</v>
      </c>
      <c r="AV120" s="25" t="s">
        <v>206</v>
      </c>
      <c r="AW120" s="25">
        <v>3</v>
      </c>
      <c r="AX120" s="25" t="s">
        <v>309</v>
      </c>
      <c r="AY120" s="25" t="s">
        <v>1118</v>
      </c>
      <c r="AZ120" s="25" t="s">
        <v>961</v>
      </c>
      <c r="BA120" s="25" t="s">
        <v>1340</v>
      </c>
      <c r="BB120" s="25" t="s">
        <v>482</v>
      </c>
      <c r="BC120" s="25" t="s">
        <v>594</v>
      </c>
      <c r="BD120" s="25" t="s">
        <v>207</v>
      </c>
      <c r="BE120" s="25">
        <v>3</v>
      </c>
      <c r="BF120" s="25" t="s">
        <v>508</v>
      </c>
      <c r="BG120" s="25" t="s">
        <v>1225</v>
      </c>
      <c r="BH120" s="25" t="s">
        <v>256</v>
      </c>
      <c r="BI120" s="25" t="s">
        <v>1341</v>
      </c>
      <c r="BJ120" s="25" t="s">
        <v>189</v>
      </c>
      <c r="BK120" s="25" t="s">
        <v>1342</v>
      </c>
      <c r="BL120" s="25" t="s">
        <v>1343</v>
      </c>
      <c r="BM120" s="25" t="s">
        <v>1344</v>
      </c>
      <c r="BN120" s="25" t="s">
        <v>268</v>
      </c>
      <c r="BO120" s="25" t="s">
        <v>1330</v>
      </c>
      <c r="BP120" s="25" t="s">
        <v>1345</v>
      </c>
      <c r="BQ120" s="25" t="s">
        <v>1346</v>
      </c>
      <c r="BR120" s="25" t="s">
        <v>213</v>
      </c>
    </row>
    <row r="121" spans="1:70" ht="21" customHeight="1" x14ac:dyDescent="0.25">
      <c r="A121" s="25">
        <v>66</v>
      </c>
      <c r="B121" s="25" t="s">
        <v>1347</v>
      </c>
      <c r="C121" s="25" t="s">
        <v>1348</v>
      </c>
      <c r="D121" s="25" t="s">
        <v>1349</v>
      </c>
      <c r="E121" s="25" t="s">
        <v>1350</v>
      </c>
      <c r="F121" s="25" t="s">
        <v>1351</v>
      </c>
      <c r="G121" s="25" t="s">
        <v>1352</v>
      </c>
      <c r="H121" s="25" t="s">
        <v>177</v>
      </c>
      <c r="I121" s="25" t="s">
        <v>178</v>
      </c>
      <c r="J121" s="25" t="s">
        <v>1353</v>
      </c>
      <c r="K121" s="25" t="s">
        <v>1337</v>
      </c>
      <c r="L121" s="25" t="s">
        <v>181</v>
      </c>
      <c r="M121" s="25" t="s">
        <v>182</v>
      </c>
      <c r="N121" s="25" t="s">
        <v>183</v>
      </c>
      <c r="O121" s="25" t="s">
        <v>184</v>
      </c>
      <c r="P121" s="25" t="s">
        <v>1354</v>
      </c>
      <c r="Q121" s="25">
        <v>4</v>
      </c>
      <c r="R121" s="25" t="s">
        <v>1355</v>
      </c>
      <c r="S121" s="25" t="s">
        <v>1356</v>
      </c>
      <c r="T121" s="25" t="s">
        <v>309</v>
      </c>
      <c r="U121" s="25" t="s">
        <v>1340</v>
      </c>
      <c r="V121" s="25" t="s">
        <v>482</v>
      </c>
      <c r="W121" s="25" t="s">
        <v>594</v>
      </c>
      <c r="X121" s="25" t="s">
        <v>192</v>
      </c>
      <c r="Y121" s="25">
        <v>3</v>
      </c>
      <c r="Z121" s="25" t="s">
        <v>353</v>
      </c>
      <c r="AA121" s="25" t="s">
        <v>287</v>
      </c>
      <c r="AB121" s="25" t="s">
        <v>419</v>
      </c>
      <c r="AC121" s="25" t="s">
        <v>610</v>
      </c>
      <c r="AD121" s="25" t="s">
        <v>607</v>
      </c>
      <c r="AE121" s="25" t="s">
        <v>1357</v>
      </c>
      <c r="AF121" s="25" t="s">
        <v>199</v>
      </c>
      <c r="AG121" s="25">
        <v>4</v>
      </c>
      <c r="AH121" s="25" t="s">
        <v>231</v>
      </c>
      <c r="AI121" s="25" t="s">
        <v>1355</v>
      </c>
      <c r="AJ121" s="25" t="s">
        <v>1356</v>
      </c>
      <c r="AK121" s="25" t="s">
        <v>1340</v>
      </c>
      <c r="AL121" s="25" t="s">
        <v>482</v>
      </c>
      <c r="AM121" s="25" t="s">
        <v>594</v>
      </c>
      <c r="AN121" s="25" t="s">
        <v>203</v>
      </c>
      <c r="AO121" s="25">
        <v>3</v>
      </c>
      <c r="AP121" s="25" t="s">
        <v>309</v>
      </c>
      <c r="AQ121" s="25" t="s">
        <v>353</v>
      </c>
      <c r="AR121" s="25" t="s">
        <v>287</v>
      </c>
      <c r="AS121" s="25" t="s">
        <v>610</v>
      </c>
      <c r="AT121" s="25" t="s">
        <v>607</v>
      </c>
      <c r="AU121" s="25" t="s">
        <v>1357</v>
      </c>
      <c r="AV121" s="25" t="s">
        <v>206</v>
      </c>
      <c r="AW121" s="25">
        <v>3</v>
      </c>
      <c r="AX121" s="25" t="s">
        <v>419</v>
      </c>
      <c r="AY121" s="25" t="s">
        <v>231</v>
      </c>
      <c r="AZ121" s="25" t="s">
        <v>1355</v>
      </c>
      <c r="BA121" s="25" t="s">
        <v>1340</v>
      </c>
      <c r="BB121" s="25" t="s">
        <v>482</v>
      </c>
      <c r="BC121" s="25" t="s">
        <v>594</v>
      </c>
      <c r="BD121" s="25" t="s">
        <v>207</v>
      </c>
      <c r="BE121" s="25">
        <v>3</v>
      </c>
      <c r="BF121" s="25" t="s">
        <v>1356</v>
      </c>
      <c r="BG121" s="25" t="s">
        <v>309</v>
      </c>
      <c r="BH121" s="25" t="s">
        <v>353</v>
      </c>
      <c r="BI121" s="25" t="s">
        <v>610</v>
      </c>
      <c r="BJ121" s="25" t="s">
        <v>607</v>
      </c>
      <c r="BK121" s="25" t="s">
        <v>1357</v>
      </c>
      <c r="BL121" s="25" t="s">
        <v>1343</v>
      </c>
      <c r="BM121" s="25" t="s">
        <v>1344</v>
      </c>
      <c r="BN121" s="25" t="s">
        <v>268</v>
      </c>
      <c r="BO121" s="25" t="s">
        <v>1347</v>
      </c>
      <c r="BP121" s="25" t="s">
        <v>1358</v>
      </c>
      <c r="BQ121" s="25" t="s">
        <v>1346</v>
      </c>
      <c r="BR121" s="25" t="s">
        <v>213</v>
      </c>
    </row>
    <row r="122" spans="1:70" ht="21" customHeight="1" x14ac:dyDescent="0.25">
      <c r="A122" s="25">
        <v>67</v>
      </c>
      <c r="B122" s="25" t="s">
        <v>1359</v>
      </c>
      <c r="C122" s="25" t="s">
        <v>1360</v>
      </c>
      <c r="D122" s="25" t="s">
        <v>1361</v>
      </c>
      <c r="E122" s="25" t="s">
        <v>1362</v>
      </c>
      <c r="F122" s="25" t="s">
        <v>1363</v>
      </c>
      <c r="G122" s="25" t="s">
        <v>1364</v>
      </c>
      <c r="H122" s="25" t="s">
        <v>177</v>
      </c>
      <c r="I122" s="25" t="s">
        <v>178</v>
      </c>
      <c r="J122" s="25" t="s">
        <v>1365</v>
      </c>
      <c r="K122" s="25" t="s">
        <v>1337</v>
      </c>
      <c r="L122" s="25" t="s">
        <v>181</v>
      </c>
      <c r="M122" s="25" t="s">
        <v>182</v>
      </c>
      <c r="N122" s="25" t="s">
        <v>183</v>
      </c>
      <c r="O122" s="25" t="s">
        <v>184</v>
      </c>
      <c r="P122" s="25" t="s">
        <v>1366</v>
      </c>
      <c r="Q122" s="25">
        <v>4</v>
      </c>
      <c r="R122" s="25" t="s">
        <v>1176</v>
      </c>
      <c r="S122" s="25" t="s">
        <v>238</v>
      </c>
      <c r="T122" s="25" t="s">
        <v>967</v>
      </c>
      <c r="U122" s="25" t="s">
        <v>1340</v>
      </c>
      <c r="V122" s="25" t="s">
        <v>482</v>
      </c>
      <c r="W122" s="25" t="s">
        <v>594</v>
      </c>
      <c r="X122" s="25" t="s">
        <v>192</v>
      </c>
      <c r="Y122" s="25">
        <v>3</v>
      </c>
      <c r="Z122" s="25" t="s">
        <v>594</v>
      </c>
      <c r="AA122" s="25" t="s">
        <v>508</v>
      </c>
      <c r="AB122" s="25" t="s">
        <v>1367</v>
      </c>
      <c r="AC122" s="25" t="s">
        <v>986</v>
      </c>
      <c r="AD122" s="25" t="s">
        <v>947</v>
      </c>
      <c r="AE122" s="25" t="s">
        <v>379</v>
      </c>
      <c r="AF122" s="25" t="s">
        <v>199</v>
      </c>
      <c r="AG122" s="25">
        <v>4</v>
      </c>
      <c r="AH122" s="25" t="s">
        <v>1368</v>
      </c>
      <c r="AI122" s="25" t="s">
        <v>1176</v>
      </c>
      <c r="AJ122" s="25" t="s">
        <v>238</v>
      </c>
      <c r="AK122" s="25" t="s">
        <v>1340</v>
      </c>
      <c r="AL122" s="25" t="s">
        <v>482</v>
      </c>
      <c r="AM122" s="25" t="s">
        <v>594</v>
      </c>
      <c r="AN122" s="25" t="s">
        <v>203</v>
      </c>
      <c r="AO122" s="25">
        <v>3</v>
      </c>
      <c r="AP122" s="25" t="s">
        <v>967</v>
      </c>
      <c r="AQ122" s="25" t="s">
        <v>594</v>
      </c>
      <c r="AR122" s="25" t="s">
        <v>508</v>
      </c>
      <c r="AS122" s="25" t="s">
        <v>986</v>
      </c>
      <c r="AT122" s="25" t="s">
        <v>947</v>
      </c>
      <c r="AU122" s="25" t="s">
        <v>379</v>
      </c>
      <c r="AV122" s="25" t="s">
        <v>206</v>
      </c>
      <c r="AW122" s="25">
        <v>3</v>
      </c>
      <c r="AX122" s="25" t="s">
        <v>1367</v>
      </c>
      <c r="AY122" s="25" t="s">
        <v>1368</v>
      </c>
      <c r="AZ122" s="25" t="s">
        <v>1176</v>
      </c>
      <c r="BA122" s="25" t="s">
        <v>1340</v>
      </c>
      <c r="BB122" s="25" t="s">
        <v>482</v>
      </c>
      <c r="BC122" s="25" t="s">
        <v>594</v>
      </c>
      <c r="BD122" s="25" t="s">
        <v>207</v>
      </c>
      <c r="BE122" s="25">
        <v>3</v>
      </c>
      <c r="BF122" s="25" t="s">
        <v>238</v>
      </c>
      <c r="BG122" s="25" t="s">
        <v>967</v>
      </c>
      <c r="BH122" s="25" t="s">
        <v>594</v>
      </c>
      <c r="BI122" s="25" t="s">
        <v>986</v>
      </c>
      <c r="BJ122" s="25" t="s">
        <v>947</v>
      </c>
      <c r="BK122" s="25" t="s">
        <v>379</v>
      </c>
      <c r="BL122" s="25" t="s">
        <v>1343</v>
      </c>
      <c r="BM122" s="25" t="s">
        <v>1344</v>
      </c>
      <c r="BN122" s="25" t="s">
        <v>268</v>
      </c>
      <c r="BO122" s="25" t="s">
        <v>1359</v>
      </c>
      <c r="BP122" s="25" t="s">
        <v>1369</v>
      </c>
      <c r="BQ122" s="25" t="s">
        <v>1346</v>
      </c>
      <c r="BR122" s="25" t="s">
        <v>213</v>
      </c>
    </row>
    <row r="123" spans="1:70" ht="21" customHeight="1" x14ac:dyDescent="0.25">
      <c r="A123" s="25">
        <v>68</v>
      </c>
      <c r="B123" s="25" t="s">
        <v>1370</v>
      </c>
      <c r="C123" s="25" t="s">
        <v>1371</v>
      </c>
      <c r="D123" s="25" t="s">
        <v>1372</v>
      </c>
      <c r="E123" s="25" t="s">
        <v>1373</v>
      </c>
      <c r="F123" s="25" t="s">
        <v>1374</v>
      </c>
      <c r="G123" s="25" t="s">
        <v>1375</v>
      </c>
      <c r="H123" s="25" t="s">
        <v>177</v>
      </c>
      <c r="I123" s="25" t="s">
        <v>178</v>
      </c>
      <c r="J123" s="25" t="s">
        <v>1376</v>
      </c>
      <c r="K123" s="25" t="s">
        <v>1337</v>
      </c>
      <c r="L123" s="25" t="s">
        <v>181</v>
      </c>
      <c r="M123" s="25" t="s">
        <v>182</v>
      </c>
      <c r="N123" s="25" t="s">
        <v>183</v>
      </c>
      <c r="O123" s="25" t="s">
        <v>184</v>
      </c>
      <c r="P123" s="25" t="s">
        <v>1377</v>
      </c>
      <c r="Q123" s="25">
        <v>4</v>
      </c>
      <c r="R123" s="25" t="s">
        <v>1378</v>
      </c>
      <c r="S123" s="25" t="s">
        <v>1379</v>
      </c>
      <c r="T123" s="25" t="s">
        <v>646</v>
      </c>
      <c r="U123" s="25" t="s">
        <v>1340</v>
      </c>
      <c r="V123" s="25" t="s">
        <v>482</v>
      </c>
      <c r="W123" s="25" t="s">
        <v>594</v>
      </c>
      <c r="X123" s="25" t="s">
        <v>192</v>
      </c>
      <c r="Y123" s="25">
        <v>3</v>
      </c>
      <c r="Z123" s="25" t="s">
        <v>1105</v>
      </c>
      <c r="AA123" s="25" t="s">
        <v>238</v>
      </c>
      <c r="AB123" s="25" t="s">
        <v>1380</v>
      </c>
      <c r="AC123" s="25" t="s">
        <v>1381</v>
      </c>
      <c r="AD123" s="25" t="s">
        <v>369</v>
      </c>
      <c r="AE123" s="25" t="s">
        <v>1382</v>
      </c>
      <c r="AF123" s="25" t="s">
        <v>199</v>
      </c>
      <c r="AG123" s="25">
        <v>4</v>
      </c>
      <c r="AH123" s="25" t="s">
        <v>1383</v>
      </c>
      <c r="AI123" s="25" t="s">
        <v>1378</v>
      </c>
      <c r="AJ123" s="25" t="s">
        <v>1379</v>
      </c>
      <c r="AK123" s="25" t="s">
        <v>1340</v>
      </c>
      <c r="AL123" s="25" t="s">
        <v>482</v>
      </c>
      <c r="AM123" s="25" t="s">
        <v>594</v>
      </c>
      <c r="AN123" s="25" t="s">
        <v>203</v>
      </c>
      <c r="AO123" s="25">
        <v>3</v>
      </c>
      <c r="AP123" s="25" t="s">
        <v>646</v>
      </c>
      <c r="AQ123" s="25" t="s">
        <v>1105</v>
      </c>
      <c r="AR123" s="25" t="s">
        <v>238</v>
      </c>
      <c r="AS123" s="25" t="s">
        <v>1381</v>
      </c>
      <c r="AT123" s="25" t="s">
        <v>369</v>
      </c>
      <c r="AU123" s="25" t="s">
        <v>1382</v>
      </c>
      <c r="AV123" s="25" t="s">
        <v>206</v>
      </c>
      <c r="AW123" s="25">
        <v>3</v>
      </c>
      <c r="AX123" s="25" t="s">
        <v>1380</v>
      </c>
      <c r="AY123" s="25" t="s">
        <v>1383</v>
      </c>
      <c r="AZ123" s="25" t="s">
        <v>1378</v>
      </c>
      <c r="BA123" s="25" t="s">
        <v>1340</v>
      </c>
      <c r="BB123" s="25" t="s">
        <v>482</v>
      </c>
      <c r="BC123" s="25" t="s">
        <v>594</v>
      </c>
      <c r="BD123" s="25" t="s">
        <v>207</v>
      </c>
      <c r="BE123" s="25">
        <v>3</v>
      </c>
      <c r="BF123" s="25" t="s">
        <v>1379</v>
      </c>
      <c r="BG123" s="25" t="s">
        <v>646</v>
      </c>
      <c r="BH123" s="25" t="s">
        <v>1105</v>
      </c>
      <c r="BI123" s="25" t="s">
        <v>1381</v>
      </c>
      <c r="BJ123" s="25" t="s">
        <v>369</v>
      </c>
      <c r="BK123" s="25" t="s">
        <v>1382</v>
      </c>
      <c r="BL123" s="25" t="s">
        <v>1343</v>
      </c>
      <c r="BM123" s="25" t="s">
        <v>1344</v>
      </c>
      <c r="BN123" s="25" t="s">
        <v>268</v>
      </c>
      <c r="BO123" s="25" t="s">
        <v>1370</v>
      </c>
      <c r="BP123" s="25" t="s">
        <v>1384</v>
      </c>
      <c r="BQ123" s="25" t="s">
        <v>1346</v>
      </c>
      <c r="BR123" s="25" t="s">
        <v>213</v>
      </c>
    </row>
    <row r="124" spans="1:70" ht="21" customHeight="1" x14ac:dyDescent="0.25">
      <c r="A124" s="25">
        <v>69</v>
      </c>
      <c r="B124" s="25" t="s">
        <v>1385</v>
      </c>
      <c r="C124" s="25" t="s">
        <v>1386</v>
      </c>
      <c r="D124" s="25" t="s">
        <v>1387</v>
      </c>
      <c r="E124" s="25" t="s">
        <v>1388</v>
      </c>
      <c r="F124" s="25" t="s">
        <v>1389</v>
      </c>
      <c r="G124" s="25" t="s">
        <v>1390</v>
      </c>
      <c r="H124" s="25" t="s">
        <v>177</v>
      </c>
      <c r="I124" s="25" t="s">
        <v>178</v>
      </c>
      <c r="J124" s="25" t="s">
        <v>1391</v>
      </c>
      <c r="K124" s="25" t="s">
        <v>1337</v>
      </c>
      <c r="L124" s="25" t="s">
        <v>181</v>
      </c>
      <c r="M124" s="25" t="s">
        <v>182</v>
      </c>
      <c r="N124" s="25" t="s">
        <v>183</v>
      </c>
      <c r="O124" s="25" t="s">
        <v>184</v>
      </c>
      <c r="P124" s="25" t="s">
        <v>1392</v>
      </c>
      <c r="Q124" s="25">
        <v>4</v>
      </c>
      <c r="R124" s="25" t="s">
        <v>235</v>
      </c>
      <c r="S124" s="25" t="s">
        <v>1393</v>
      </c>
      <c r="T124" s="25" t="s">
        <v>1394</v>
      </c>
      <c r="U124" s="25" t="s">
        <v>1340</v>
      </c>
      <c r="V124" s="25" t="s">
        <v>482</v>
      </c>
      <c r="W124" s="25" t="s">
        <v>594</v>
      </c>
      <c r="X124" s="25" t="s">
        <v>192</v>
      </c>
      <c r="Y124" s="25">
        <v>3</v>
      </c>
      <c r="Z124" s="25" t="s">
        <v>1395</v>
      </c>
      <c r="AA124" s="25" t="s">
        <v>231</v>
      </c>
      <c r="AB124" s="25" t="s">
        <v>589</v>
      </c>
      <c r="AC124" s="25" t="s">
        <v>1396</v>
      </c>
      <c r="AD124" s="25" t="s">
        <v>611</v>
      </c>
      <c r="AE124" s="25" t="s">
        <v>1397</v>
      </c>
      <c r="AF124" s="25" t="s">
        <v>199</v>
      </c>
      <c r="AG124" s="25">
        <v>4</v>
      </c>
      <c r="AH124" s="25" t="s">
        <v>235</v>
      </c>
      <c r="AI124" s="25" t="s">
        <v>1393</v>
      </c>
      <c r="AJ124" s="25" t="s">
        <v>1394</v>
      </c>
      <c r="AK124" s="25" t="s">
        <v>1340</v>
      </c>
      <c r="AL124" s="25" t="s">
        <v>482</v>
      </c>
      <c r="AM124" s="25" t="s">
        <v>594</v>
      </c>
      <c r="AN124" s="25" t="s">
        <v>203</v>
      </c>
      <c r="AO124" s="25">
        <v>3</v>
      </c>
      <c r="AP124" s="25" t="s">
        <v>1395</v>
      </c>
      <c r="AQ124" s="25" t="s">
        <v>231</v>
      </c>
      <c r="AR124" s="25" t="s">
        <v>589</v>
      </c>
      <c r="AS124" s="25" t="s">
        <v>1396</v>
      </c>
      <c r="AT124" s="25" t="s">
        <v>611</v>
      </c>
      <c r="AU124" s="25" t="s">
        <v>1397</v>
      </c>
      <c r="AV124" s="25" t="s">
        <v>206</v>
      </c>
      <c r="AW124" s="25">
        <v>3</v>
      </c>
      <c r="AX124" s="25" t="s">
        <v>235</v>
      </c>
      <c r="AY124" s="25" t="s">
        <v>1393</v>
      </c>
      <c r="AZ124" s="25" t="s">
        <v>1394</v>
      </c>
      <c r="BA124" s="25" t="s">
        <v>1340</v>
      </c>
      <c r="BB124" s="25" t="s">
        <v>482</v>
      </c>
      <c r="BC124" s="25" t="s">
        <v>594</v>
      </c>
      <c r="BD124" s="25" t="s">
        <v>207</v>
      </c>
      <c r="BE124" s="25">
        <v>3</v>
      </c>
      <c r="BF124" s="25" t="s">
        <v>1395</v>
      </c>
      <c r="BG124" s="25" t="s">
        <v>231</v>
      </c>
      <c r="BH124" s="25" t="s">
        <v>589</v>
      </c>
      <c r="BI124" s="25" t="s">
        <v>1396</v>
      </c>
      <c r="BJ124" s="25" t="s">
        <v>611</v>
      </c>
      <c r="BK124" s="25" t="s">
        <v>1397</v>
      </c>
      <c r="BL124" s="25" t="s">
        <v>1343</v>
      </c>
      <c r="BM124" s="25" t="s">
        <v>1344</v>
      </c>
      <c r="BN124" s="25" t="s">
        <v>268</v>
      </c>
      <c r="BO124" s="25" t="s">
        <v>1385</v>
      </c>
      <c r="BP124" s="25" t="s">
        <v>1398</v>
      </c>
      <c r="BQ124" s="25" t="s">
        <v>1346</v>
      </c>
      <c r="BR124" s="25" t="s">
        <v>213</v>
      </c>
    </row>
    <row r="125" spans="1:70" ht="21" customHeight="1" x14ac:dyDescent="0.25">
      <c r="A125" s="25">
        <v>70</v>
      </c>
      <c r="B125" s="25" t="s">
        <v>1399</v>
      </c>
      <c r="C125" s="25" t="s">
        <v>1400</v>
      </c>
      <c r="D125" s="25" t="s">
        <v>1401</v>
      </c>
      <c r="E125" s="25" t="s">
        <v>1402</v>
      </c>
      <c r="F125" s="25" t="s">
        <v>1403</v>
      </c>
      <c r="G125" s="25" t="s">
        <v>1404</v>
      </c>
      <c r="H125" s="25" t="s">
        <v>177</v>
      </c>
      <c r="I125" s="25" t="s">
        <v>178</v>
      </c>
      <c r="J125" s="25" t="s">
        <v>1405</v>
      </c>
      <c r="K125" s="25" t="s">
        <v>1337</v>
      </c>
      <c r="L125" s="25" t="s">
        <v>181</v>
      </c>
      <c r="M125" s="25" t="s">
        <v>182</v>
      </c>
      <c r="N125" s="25" t="s">
        <v>183</v>
      </c>
      <c r="O125" s="25" t="s">
        <v>184</v>
      </c>
      <c r="P125" s="25" t="s">
        <v>1406</v>
      </c>
      <c r="Q125" s="25">
        <v>4</v>
      </c>
      <c r="R125" s="25" t="s">
        <v>309</v>
      </c>
      <c r="S125" s="25" t="s">
        <v>821</v>
      </c>
      <c r="T125" s="25" t="s">
        <v>1097</v>
      </c>
      <c r="U125" s="25" t="s">
        <v>1340</v>
      </c>
      <c r="V125" s="25" t="s">
        <v>482</v>
      </c>
      <c r="W125" s="25" t="s">
        <v>594</v>
      </c>
      <c r="X125" s="25" t="s">
        <v>192</v>
      </c>
      <c r="Y125" s="25">
        <v>3</v>
      </c>
      <c r="Z125" s="25" t="s">
        <v>875</v>
      </c>
      <c r="AA125" s="25" t="s">
        <v>1407</v>
      </c>
      <c r="AB125" s="25" t="s">
        <v>794</v>
      </c>
      <c r="AC125" s="25" t="s">
        <v>283</v>
      </c>
      <c r="AD125" s="25" t="s">
        <v>946</v>
      </c>
      <c r="AE125" s="25" t="s">
        <v>397</v>
      </c>
      <c r="AF125" s="25" t="s">
        <v>199</v>
      </c>
      <c r="AG125" s="25">
        <v>4</v>
      </c>
      <c r="AH125" s="25" t="s">
        <v>339</v>
      </c>
      <c r="AI125" s="25" t="s">
        <v>309</v>
      </c>
      <c r="AJ125" s="25" t="s">
        <v>821</v>
      </c>
      <c r="AK125" s="25" t="s">
        <v>1340</v>
      </c>
      <c r="AL125" s="25" t="s">
        <v>482</v>
      </c>
      <c r="AM125" s="25" t="s">
        <v>594</v>
      </c>
      <c r="AN125" s="25" t="s">
        <v>203</v>
      </c>
      <c r="AO125" s="25">
        <v>3</v>
      </c>
      <c r="AP125" s="25" t="s">
        <v>1097</v>
      </c>
      <c r="AQ125" s="25" t="s">
        <v>875</v>
      </c>
      <c r="AR125" s="25" t="s">
        <v>1407</v>
      </c>
      <c r="AS125" s="25" t="s">
        <v>283</v>
      </c>
      <c r="AT125" s="25" t="s">
        <v>946</v>
      </c>
      <c r="AU125" s="25" t="s">
        <v>397</v>
      </c>
      <c r="AV125" s="25" t="s">
        <v>206</v>
      </c>
      <c r="AW125" s="25">
        <v>3</v>
      </c>
      <c r="AX125" s="25" t="s">
        <v>794</v>
      </c>
      <c r="AY125" s="25" t="s">
        <v>339</v>
      </c>
      <c r="AZ125" s="25" t="s">
        <v>309</v>
      </c>
      <c r="BA125" s="25" t="s">
        <v>1340</v>
      </c>
      <c r="BB125" s="25" t="s">
        <v>482</v>
      </c>
      <c r="BC125" s="25" t="s">
        <v>594</v>
      </c>
      <c r="BD125" s="25" t="s">
        <v>207</v>
      </c>
      <c r="BE125" s="25">
        <v>3</v>
      </c>
      <c r="BF125" s="25" t="s">
        <v>821</v>
      </c>
      <c r="BG125" s="25" t="s">
        <v>1097</v>
      </c>
      <c r="BH125" s="25" t="s">
        <v>875</v>
      </c>
      <c r="BI125" s="25" t="s">
        <v>283</v>
      </c>
      <c r="BJ125" s="25" t="s">
        <v>946</v>
      </c>
      <c r="BK125" s="25" t="s">
        <v>397</v>
      </c>
      <c r="BL125" s="25" t="s">
        <v>1343</v>
      </c>
      <c r="BM125" s="25" t="s">
        <v>1344</v>
      </c>
      <c r="BN125" s="25" t="s">
        <v>862</v>
      </c>
      <c r="BO125" s="25" t="s">
        <v>1399</v>
      </c>
      <c r="BP125" s="25" t="s">
        <v>1408</v>
      </c>
      <c r="BQ125" s="25" t="s">
        <v>1346</v>
      </c>
      <c r="BR125" s="25" t="s">
        <v>213</v>
      </c>
    </row>
    <row r="126" spans="1:70" ht="21" customHeight="1" x14ac:dyDescent="0.25">
      <c r="A126" s="25">
        <v>71</v>
      </c>
      <c r="B126" s="25" t="s">
        <v>1409</v>
      </c>
      <c r="C126" s="25" t="s">
        <v>1410</v>
      </c>
      <c r="D126" s="25" t="s">
        <v>1411</v>
      </c>
      <c r="E126" s="25" t="s">
        <v>1412</v>
      </c>
      <c r="F126" s="25" t="s">
        <v>1413</v>
      </c>
      <c r="G126" s="25" t="s">
        <v>1414</v>
      </c>
      <c r="H126" s="25" t="s">
        <v>177</v>
      </c>
      <c r="I126" s="25" t="s">
        <v>178</v>
      </c>
      <c r="J126" s="25" t="s">
        <v>1415</v>
      </c>
      <c r="K126" s="25" t="s">
        <v>1337</v>
      </c>
      <c r="L126" s="25" t="s">
        <v>181</v>
      </c>
      <c r="M126" s="25" t="s">
        <v>182</v>
      </c>
      <c r="N126" s="25" t="s">
        <v>183</v>
      </c>
      <c r="O126" s="25" t="s">
        <v>184</v>
      </c>
      <c r="P126" s="25" t="s">
        <v>1416</v>
      </c>
      <c r="Q126" s="25">
        <v>4</v>
      </c>
      <c r="R126" s="25" t="s">
        <v>549</v>
      </c>
      <c r="S126" s="25" t="s">
        <v>727</v>
      </c>
      <c r="T126" s="25" t="s">
        <v>286</v>
      </c>
      <c r="U126" s="25" t="s">
        <v>1340</v>
      </c>
      <c r="V126" s="25" t="s">
        <v>482</v>
      </c>
      <c r="W126" s="25" t="s">
        <v>594</v>
      </c>
      <c r="X126" s="25" t="s">
        <v>192</v>
      </c>
      <c r="Y126" s="25">
        <v>3</v>
      </c>
      <c r="Z126" s="25" t="s">
        <v>1417</v>
      </c>
      <c r="AA126" s="25" t="s">
        <v>1418</v>
      </c>
      <c r="AB126" s="25" t="s">
        <v>1013</v>
      </c>
      <c r="AC126" s="25" t="s">
        <v>283</v>
      </c>
      <c r="AD126" s="25" t="s">
        <v>257</v>
      </c>
      <c r="AE126" s="25" t="s">
        <v>289</v>
      </c>
      <c r="AF126" s="25" t="s">
        <v>199</v>
      </c>
      <c r="AG126" s="25">
        <v>4</v>
      </c>
      <c r="AH126" s="25" t="s">
        <v>1419</v>
      </c>
      <c r="AI126" s="25" t="s">
        <v>1420</v>
      </c>
      <c r="AJ126" s="25" t="s">
        <v>1016</v>
      </c>
      <c r="AK126" s="25" t="s">
        <v>1340</v>
      </c>
      <c r="AL126" s="25" t="s">
        <v>482</v>
      </c>
      <c r="AM126" s="25" t="s">
        <v>594</v>
      </c>
      <c r="AN126" s="25" t="s">
        <v>203</v>
      </c>
      <c r="AO126" s="25">
        <v>3</v>
      </c>
      <c r="AP126" s="25" t="s">
        <v>549</v>
      </c>
      <c r="AQ126" s="25" t="s">
        <v>727</v>
      </c>
      <c r="AR126" s="25" t="s">
        <v>286</v>
      </c>
      <c r="AS126" s="25" t="s">
        <v>283</v>
      </c>
      <c r="AT126" s="25" t="s">
        <v>257</v>
      </c>
      <c r="AU126" s="25" t="s">
        <v>289</v>
      </c>
      <c r="AV126" s="25" t="s">
        <v>206</v>
      </c>
      <c r="AW126" s="25">
        <v>3</v>
      </c>
      <c r="AX126" s="25" t="s">
        <v>1417</v>
      </c>
      <c r="AY126" s="25" t="s">
        <v>1418</v>
      </c>
      <c r="AZ126" s="25" t="s">
        <v>1013</v>
      </c>
      <c r="BA126" s="25" t="s">
        <v>1340</v>
      </c>
      <c r="BB126" s="25" t="s">
        <v>482</v>
      </c>
      <c r="BC126" s="25" t="s">
        <v>594</v>
      </c>
      <c r="BD126" s="25" t="s">
        <v>207</v>
      </c>
      <c r="BE126" s="25">
        <v>3</v>
      </c>
      <c r="BF126" s="25" t="s">
        <v>1419</v>
      </c>
      <c r="BG126" s="25" t="s">
        <v>1420</v>
      </c>
      <c r="BH126" s="25" t="s">
        <v>1016</v>
      </c>
      <c r="BI126" s="25" t="s">
        <v>283</v>
      </c>
      <c r="BJ126" s="25" t="s">
        <v>257</v>
      </c>
      <c r="BK126" s="25" t="s">
        <v>289</v>
      </c>
      <c r="BL126" s="25" t="s">
        <v>1343</v>
      </c>
      <c r="BM126" s="25" t="s">
        <v>1344</v>
      </c>
      <c r="BN126" s="25" t="s">
        <v>268</v>
      </c>
      <c r="BO126" s="25" t="s">
        <v>1409</v>
      </c>
      <c r="BP126" s="25" t="s">
        <v>1421</v>
      </c>
      <c r="BQ126" s="25" t="s">
        <v>1346</v>
      </c>
      <c r="BR126" s="25" t="s">
        <v>213</v>
      </c>
    </row>
  </sheetData>
  <mergeCells count="28">
    <mergeCell ref="C7:F7"/>
    <mergeCell ref="I10:L10"/>
    <mergeCell ref="C19:F19"/>
    <mergeCell ref="I13:L13"/>
    <mergeCell ref="C18:F18"/>
    <mergeCell ref="I7:L7"/>
    <mergeCell ref="C10:F10"/>
    <mergeCell ref="C13:F13"/>
    <mergeCell ref="C17:F17"/>
    <mergeCell ref="I17:L17"/>
    <mergeCell ref="I40:L40"/>
    <mergeCell ref="I18:L18"/>
    <mergeCell ref="I21:L21"/>
    <mergeCell ref="C21:F21"/>
    <mergeCell ref="I19:L19"/>
    <mergeCell ref="I22:L22"/>
    <mergeCell ref="I37:L37"/>
    <mergeCell ref="I23:L23"/>
    <mergeCell ref="C37:F37"/>
    <mergeCell ref="I24:K24"/>
    <mergeCell ref="C23:F23"/>
    <mergeCell ref="B16:B19"/>
    <mergeCell ref="B20:B23"/>
    <mergeCell ref="H16:H19"/>
    <mergeCell ref="H20:H23"/>
    <mergeCell ref="B42:B44"/>
    <mergeCell ref="C24:E24"/>
    <mergeCell ref="C22:F22"/>
  </mergeCells>
  <dataValidations count="1">
    <dataValidation type="list" sqref="C4" xr:uid="{00000000-0002-0000-0200-000000000000}">
      <formula1>"1,2,3,4,5,6,7,8,9,10,11,12,13,14,15,16,17,18,19,20,21,22,23,24,25,26,27,28,29,30,31,32,33,34,35,36,37,38,39,40,41,42,43,44,45,46,47,48,49,50,51,52,53,54,55,56,57,58,59,60,61,62,63,64,65,66,67,68,69,70,71"</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19"/>
  <sheetViews>
    <sheetView zoomScaleNormal="100" workbookViewId="0">
      <selection activeCell="F25" sqref="F25"/>
    </sheetView>
  </sheetViews>
  <sheetFormatPr baseColWidth="10" defaultColWidth="9.140625" defaultRowHeight="15.75" x14ac:dyDescent="0.25"/>
  <cols>
    <col min="1" max="1" width="24" style="24" customWidth="1"/>
    <col min="2" max="4" width="38" style="24" customWidth="1"/>
    <col min="5" max="5" width="9.140625" style="24" customWidth="1"/>
    <col min="6" max="16384" width="9.140625" style="24"/>
  </cols>
  <sheetData>
    <row r="1" spans="1:8" ht="23.25" x14ac:dyDescent="0.25">
      <c r="A1" s="103" t="s">
        <v>2381</v>
      </c>
      <c r="B1" s="22"/>
      <c r="C1" s="22"/>
      <c r="D1" s="22"/>
      <c r="F1" s="183" t="s">
        <v>2460</v>
      </c>
    </row>
    <row r="2" spans="1:8" x14ac:dyDescent="0.25">
      <c r="A2" s="23" t="s">
        <v>27</v>
      </c>
      <c r="B2" s="102" t="s">
        <v>2382</v>
      </c>
      <c r="C2" s="102"/>
      <c r="H2" s="183"/>
    </row>
    <row r="3" spans="1:8" x14ac:dyDescent="0.25">
      <c r="A3" s="23" t="s">
        <v>2383</v>
      </c>
      <c r="B3" s="102" t="s">
        <v>2384</v>
      </c>
      <c r="C3" s="102"/>
    </row>
    <row r="4" spans="1:8" x14ac:dyDescent="0.25">
      <c r="A4" s="23" t="s">
        <v>2385</v>
      </c>
      <c r="B4" s="102" t="s">
        <v>2386</v>
      </c>
      <c r="C4" s="102"/>
    </row>
    <row r="5" spans="1:8" x14ac:dyDescent="0.25">
      <c r="A5" s="23" t="s">
        <v>2387</v>
      </c>
      <c r="B5" s="102" t="s">
        <v>2388</v>
      </c>
      <c r="C5" s="102"/>
    </row>
    <row r="6" spans="1:8" x14ac:dyDescent="0.25">
      <c r="A6" s="23" t="s">
        <v>2389</v>
      </c>
      <c r="B6" s="102" t="s">
        <v>2390</v>
      </c>
      <c r="C6" s="102"/>
    </row>
    <row r="7" spans="1:8" x14ac:dyDescent="0.25">
      <c r="A7" s="23" t="s">
        <v>2391</v>
      </c>
      <c r="B7" s="102" t="s">
        <v>2392</v>
      </c>
      <c r="C7" s="102"/>
    </row>
    <row r="8" spans="1:8" x14ac:dyDescent="0.25">
      <c r="A8" s="23" t="s">
        <v>2393</v>
      </c>
      <c r="B8" s="102" t="s">
        <v>2394</v>
      </c>
      <c r="C8" s="102"/>
    </row>
    <row r="9" spans="1:8" x14ac:dyDescent="0.25">
      <c r="A9" s="23" t="s">
        <v>2395</v>
      </c>
      <c r="B9" s="102" t="s">
        <v>2396</v>
      </c>
      <c r="C9" s="102"/>
    </row>
    <row r="10" spans="1:8" x14ac:dyDescent="0.25">
      <c r="A10" s="23" t="s">
        <v>2397</v>
      </c>
      <c r="B10" s="102" t="s">
        <v>2398</v>
      </c>
      <c r="C10" s="102"/>
    </row>
    <row r="11" spans="1:8" x14ac:dyDescent="0.25">
      <c r="A11" s="23" t="s">
        <v>2399</v>
      </c>
      <c r="B11" s="102" t="s">
        <v>2400</v>
      </c>
      <c r="C11" s="102"/>
    </row>
    <row r="12" spans="1:8" x14ac:dyDescent="0.25">
      <c r="A12" s="23" t="s">
        <v>2401</v>
      </c>
      <c r="B12" s="102" t="s">
        <v>2402</v>
      </c>
      <c r="C12" s="102"/>
    </row>
    <row r="13" spans="1:8" x14ac:dyDescent="0.25">
      <c r="A13" s="23" t="s">
        <v>2403</v>
      </c>
      <c r="B13" s="102" t="s">
        <v>2404</v>
      </c>
      <c r="C13" s="102"/>
    </row>
    <row r="14" spans="1:8" x14ac:dyDescent="0.25">
      <c r="A14" s="23" t="s">
        <v>2405</v>
      </c>
      <c r="B14" s="102" t="s">
        <v>2406</v>
      </c>
      <c r="C14" s="102"/>
    </row>
    <row r="15" spans="1:8" x14ac:dyDescent="0.25">
      <c r="A15" s="23" t="s">
        <v>2407</v>
      </c>
      <c r="B15" s="102" t="s">
        <v>2408</v>
      </c>
      <c r="C15" s="102"/>
    </row>
    <row r="16" spans="1:8" x14ac:dyDescent="0.25">
      <c r="A16" s="23"/>
      <c r="B16" s="102"/>
      <c r="C16" s="102"/>
    </row>
    <row r="17" spans="1:3" x14ac:dyDescent="0.25">
      <c r="A17" s="23"/>
      <c r="B17" s="102"/>
      <c r="C17" s="102"/>
    </row>
    <row r="18" spans="1:3" x14ac:dyDescent="0.25">
      <c r="A18" s="23"/>
      <c r="B18" s="102"/>
      <c r="C18" s="102"/>
    </row>
    <row r="19" spans="1:3" x14ac:dyDescent="0.25">
      <c r="A19" s="23"/>
      <c r="B19" s="102"/>
      <c r="C19" s="102"/>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194C74-58CE-4991-91EA-6604045399C0}">
  <dimension ref="A1:U131"/>
  <sheetViews>
    <sheetView workbookViewId="0">
      <selection activeCell="A9" sqref="A9"/>
    </sheetView>
  </sheetViews>
  <sheetFormatPr baseColWidth="10" defaultRowHeight="15" x14ac:dyDescent="0.25"/>
  <cols>
    <col min="1" max="1" width="25.140625" style="97" customWidth="1"/>
    <col min="2" max="3" width="11.42578125" style="97"/>
    <col min="4" max="4" width="34.42578125" style="97" customWidth="1"/>
    <col min="5" max="5" width="60.7109375" style="97" customWidth="1"/>
    <col min="6" max="7" width="45.7109375" style="97" customWidth="1"/>
    <col min="8" max="8" width="80.7109375" style="97" customWidth="1"/>
    <col min="9" max="10" width="50.7109375" style="97" customWidth="1"/>
    <col min="11" max="13" width="15.7109375" style="97" hidden="1" customWidth="1"/>
    <col min="14" max="14" width="15.7109375" style="148" hidden="1" customWidth="1"/>
    <col min="15" max="16" width="15.7109375" style="97" hidden="1" customWidth="1"/>
    <col min="17" max="17" width="33.28515625" style="97" customWidth="1"/>
    <col min="18" max="18" width="26.140625" style="97" customWidth="1"/>
    <col min="19" max="19" width="56.42578125" style="97" customWidth="1"/>
    <col min="20" max="21" width="50.7109375" style="97" customWidth="1"/>
    <col min="22" max="16384" width="11.42578125" style="97"/>
  </cols>
  <sheetData>
    <row r="1" spans="1:21" s="143" customFormat="1" ht="21" x14ac:dyDescent="0.25">
      <c r="A1" s="185"/>
      <c r="B1" s="184" t="s">
        <v>2459</v>
      </c>
      <c r="C1" s="184"/>
      <c r="D1" s="180"/>
      <c r="R1" s="181"/>
      <c r="S1" s="181"/>
    </row>
    <row r="2" spans="1:21" s="143" customFormat="1" x14ac:dyDescent="0.25">
      <c r="A2" s="183"/>
      <c r="B2" s="183" t="s">
        <v>2460</v>
      </c>
      <c r="C2" s="183"/>
      <c r="D2" s="182"/>
      <c r="E2" s="182"/>
      <c r="R2" s="181"/>
      <c r="S2" s="181"/>
    </row>
    <row r="3" spans="1:21" s="143" customFormat="1" ht="36.75" customHeight="1" x14ac:dyDescent="0.25">
      <c r="A3" s="186"/>
      <c r="B3" s="140"/>
      <c r="C3" s="140" t="s">
        <v>2461</v>
      </c>
      <c r="D3" s="139"/>
      <c r="E3" s="141"/>
      <c r="F3" s="140"/>
      <c r="G3" s="140"/>
      <c r="H3" s="140"/>
      <c r="I3" s="140"/>
      <c r="J3" s="140"/>
      <c r="K3" s="140"/>
      <c r="L3" s="140"/>
      <c r="M3" s="140"/>
      <c r="N3" s="140"/>
      <c r="O3" s="140"/>
      <c r="P3" s="140"/>
      <c r="Q3" s="140"/>
      <c r="R3" s="142"/>
      <c r="S3" s="142"/>
      <c r="T3" s="142"/>
      <c r="U3" s="142"/>
    </row>
    <row r="4" spans="1:21" x14ac:dyDescent="0.25">
      <c r="A4" s="187"/>
    </row>
    <row r="5" spans="1:21" s="64" customFormat="1" ht="30" customHeight="1" x14ac:dyDescent="0.25">
      <c r="A5" s="172"/>
      <c r="B5" s="146" t="s">
        <v>102</v>
      </c>
      <c r="C5" s="146" t="s">
        <v>103</v>
      </c>
      <c r="D5" s="146" t="s">
        <v>43</v>
      </c>
      <c r="E5" s="149" t="s">
        <v>104</v>
      </c>
      <c r="F5" s="149" t="s">
        <v>106</v>
      </c>
      <c r="G5" s="149" t="s">
        <v>108</v>
      </c>
      <c r="H5" s="149" t="s">
        <v>110</v>
      </c>
      <c r="I5" s="149" t="s">
        <v>112</v>
      </c>
      <c r="J5" s="149" t="s">
        <v>114</v>
      </c>
      <c r="K5" s="155" t="s">
        <v>2457</v>
      </c>
      <c r="L5" s="155" t="s">
        <v>2457</v>
      </c>
      <c r="M5" s="155" t="s">
        <v>2457</v>
      </c>
      <c r="N5" s="155" t="s">
        <v>2457</v>
      </c>
      <c r="O5" s="155" t="s">
        <v>2457</v>
      </c>
      <c r="P5" s="155" t="s">
        <v>2457</v>
      </c>
      <c r="Q5" s="154" t="s">
        <v>164</v>
      </c>
      <c r="R5" s="147" t="s">
        <v>165</v>
      </c>
      <c r="S5" s="147" t="s">
        <v>166</v>
      </c>
      <c r="T5" s="147"/>
      <c r="U5" s="147"/>
    </row>
    <row r="6" spans="1:21" ht="80.099999999999994" customHeight="1" x14ac:dyDescent="0.25">
      <c r="A6" s="144" t="s">
        <v>2456</v>
      </c>
      <c r="B6" s="145">
        <v>4</v>
      </c>
      <c r="C6" s="151" t="str">
        <f>IFERROR(INDEX(C$9:C$131,MATCH($B$6,$B$9:$B$131,0)),"Question non trouvée")</f>
        <v>M01-004</v>
      </c>
      <c r="D6" s="153" t="str">
        <f>IFERROR(INDEX(D$9:D$131,MATCH($B$6,$B$9:$B$131,0)),"Question non trouvée")</f>
        <v>Bonnes pratiques d’hygiène — Hygiène du personnel</v>
      </c>
      <c r="E6" s="152" t="str">
        <f t="shared" ref="E6:S6" si="0">IFERROR(INDEX(E$9:E$131,MATCH($B$6,$B$9:$B$131,0)),"Question non trouvée")</f>
        <v>Obligation terrain : Imposer une hygiène personnelle compatible avec la manipulation de denrées. Preuve à contrôler : Instructions tenue, lavage mains, vestiaires, formation, observation poste.</v>
      </c>
      <c r="F6" s="151" t="str">
        <f>IFERROR(INDEX(F$9:F$131,MATCH($B$6,$B$9:$B$131,0)),"Question non trouvée")</f>
        <v>Comment maîtriser l’hygiène du personnel pendant la manipulation des denrées ?</v>
      </c>
      <c r="G6" s="151" t="str">
        <f>IFERROR(INDEX(G$9:G$131,MATCH($B$6,$B$9:$B$131,0)),"Question non trouvée")</f>
        <v>Répondre en 4 éléments : procédure appliquée, contrôle réalisé, preuve conservée, action corrective prévue.</v>
      </c>
      <c r="H6" s="152" t="str">
        <f>IFERROR(INDEX(H$9:H$131,MATCH($B$6,$B$9:$B$131,0)),"Question non trouvée")</f>
        <v>Tenue adaptée, lavage des mains, absence de bijoux à risque, plaie protégée, personnel écarté si maladie à risque. Preuve attendue : Instructions tenue, lavage mains, vestiaires, formation, observation poste. Procédure/consigne appliquée, contrôle réalisé, preuve conservée, écart isolé/corrigé, transmission au responsable.</v>
      </c>
      <c r="I6" s="151" t="str">
        <f>IFERROR(INDEX(I$9:I$131,MATCH($B$6,$B$9:$B$131,0)),"Question non trouvée")</f>
        <v>Faire préciser la preuve exploitable, pas seulement l’intention de bien faire.</v>
      </c>
      <c r="J6" s="153" t="str">
        <f>IFERROR(INDEX(J$9:J$131,MATCH($B$6,$B$9:$B$131,0)),"Question non trouvée")</f>
        <v>VÉRIFIER | FAIRE | NOTER | ISOLER | CORRIGER | TRANSMETTRE</v>
      </c>
      <c r="N6" s="97"/>
      <c r="Q6" s="151" t="str">
        <f t="shared" si="0"/>
        <v>Règlement CE 852/2004</v>
      </c>
      <c r="R6" s="151" t="str">
        <f t="shared" si="0"/>
        <v>Annexe II chap. VIII</v>
      </c>
      <c r="S6" s="152" t="str">
        <f t="shared" si="0"/>
        <v>https://eur-lex.europa.eu/legal-content/FR/ALL/?uri=celex%3A32004R0852</v>
      </c>
    </row>
    <row r="7" spans="1:21" ht="30" customHeight="1" x14ac:dyDescent="0.25">
      <c r="A7" s="156"/>
      <c r="B7" s="146"/>
      <c r="C7" s="146"/>
      <c r="D7" s="146"/>
      <c r="E7" s="150" t="s">
        <v>105</v>
      </c>
      <c r="F7" s="150" t="s">
        <v>107</v>
      </c>
      <c r="G7" s="150" t="s">
        <v>109</v>
      </c>
      <c r="H7" s="150" t="s">
        <v>111</v>
      </c>
      <c r="I7" s="150" t="s">
        <v>113</v>
      </c>
      <c r="J7" s="150" t="s">
        <v>115</v>
      </c>
      <c r="K7" s="155" t="s">
        <v>2457</v>
      </c>
      <c r="L7" s="155" t="s">
        <v>2457</v>
      </c>
      <c r="M7" s="155" t="s">
        <v>2457</v>
      </c>
      <c r="N7" s="155" t="s">
        <v>2457</v>
      </c>
      <c r="O7" s="155" t="s">
        <v>2457</v>
      </c>
      <c r="P7" s="155" t="s">
        <v>2457</v>
      </c>
      <c r="Q7" s="211" t="s">
        <v>168</v>
      </c>
      <c r="R7" s="211"/>
      <c r="S7" s="147" t="s">
        <v>169</v>
      </c>
      <c r="T7" s="147"/>
      <c r="U7" s="147"/>
    </row>
    <row r="8" spans="1:21" ht="80.099999999999994" customHeight="1" x14ac:dyDescent="0.25">
      <c r="A8" s="156"/>
      <c r="B8" s="168" t="s">
        <v>2458</v>
      </c>
      <c r="C8" s="159"/>
      <c r="D8" s="161"/>
      <c r="E8" s="158" t="str">
        <f t="shared" ref="E8:J8" si="1">IFERROR(INDEX(K$9:K$131,MATCH($B$6,$B$9:$B$131,0)),"Question non trouvée")</f>
        <v>Sur le terrain : Imposer une hygiène personnelle compatible avec la manipulation de denrées. À garder comme preuve : Instructions tenue, lavage mains, vestiaires, formation, observation poste.</v>
      </c>
      <c r="F8" s="157" t="str">
        <f t="shared" si="1"/>
        <v>Que dois-tu faire avec tes mains, ta tenue, tes bijoux et une plaie ?</v>
      </c>
      <c r="G8" s="157" t="str">
        <f t="shared" si="1"/>
        <v>Répondre avec des gestes observables : je vérifie, je fais, je note, j’isole/préviens si besoin.</v>
      </c>
      <c r="H8" s="158" t="str">
        <f t="shared" si="1"/>
        <v>Je porte la bonne tenue, je me lave les mains, j’enlève les bijoux, je protège une plaie et je préviens si je suis malade. Je vérifie, je respecte la consigne, je note la preuve, j’isole/corrige l’écart et je préviens le responsable.</v>
      </c>
      <c r="I8" s="157" t="str">
        <f t="shared" si="1"/>
        <v>Faire redire le geste dans l’ordre réel du poste.</v>
      </c>
      <c r="J8" s="179" t="str">
        <f t="shared" si="1"/>
        <v>Je vérifie, je note, je préviens. Preuve : Instruction + observation</v>
      </c>
      <c r="K8" s="159"/>
      <c r="L8" s="159"/>
      <c r="M8" s="159"/>
      <c r="N8" s="160"/>
      <c r="O8" s="159"/>
      <c r="P8" s="159"/>
      <c r="Q8" s="212" t="str">
        <f>IFERROR(INDEX(T$9:T$131,MATCH($B$6,$B$9:$B$131,0)),"Question non trouvée")</f>
        <v>Instructions tenue, lavage mains, vestiaires, formation, observation poste.</v>
      </c>
      <c r="R8" s="212"/>
      <c r="S8" s="157" t="str">
        <f>IFERROR(INDEX(U$9:U$131,MATCH($B$6,$B$9:$B$131,0)),"Question non trouvée")</f>
        <v>Contamination manuportée, TIAC, observation défavorable.</v>
      </c>
      <c r="T8" s="159"/>
      <c r="U8" s="159"/>
    </row>
    <row r="9" spans="1:21" s="64" customFormat="1" ht="39.950000000000003" customHeight="1" x14ac:dyDescent="0.25">
      <c r="B9" s="169">
        <v>1</v>
      </c>
      <c r="C9" s="170" t="s">
        <v>1429</v>
      </c>
      <c r="D9" s="171" t="s">
        <v>1430</v>
      </c>
      <c r="E9" s="162" t="s">
        <v>1431</v>
      </c>
      <c r="F9" s="162" t="s">
        <v>1433</v>
      </c>
      <c r="G9" s="162" t="s">
        <v>1435</v>
      </c>
      <c r="H9" s="162" t="s">
        <v>1437</v>
      </c>
      <c r="I9" s="162" t="s">
        <v>1439</v>
      </c>
      <c r="J9" s="162" t="s">
        <v>1441</v>
      </c>
      <c r="K9" s="162" t="s">
        <v>1432</v>
      </c>
      <c r="L9" s="162" t="s">
        <v>1434</v>
      </c>
      <c r="M9" s="162" t="s">
        <v>1436</v>
      </c>
      <c r="N9" s="162" t="s">
        <v>1438</v>
      </c>
      <c r="O9" s="162" t="s">
        <v>1440</v>
      </c>
      <c r="P9" s="162" t="s">
        <v>1442</v>
      </c>
      <c r="Q9" s="163" t="s">
        <v>1464</v>
      </c>
      <c r="R9" s="163" t="s">
        <v>1465</v>
      </c>
      <c r="S9" s="166" t="s">
        <v>1466</v>
      </c>
      <c r="T9" s="163" t="s">
        <v>1468</v>
      </c>
      <c r="U9" s="166" t="s">
        <v>1469</v>
      </c>
    </row>
    <row r="10" spans="1:21" s="64" customFormat="1" ht="39.950000000000003" customHeight="1" x14ac:dyDescent="0.25">
      <c r="B10" s="169">
        <v>2</v>
      </c>
      <c r="C10" s="170" t="s">
        <v>1471</v>
      </c>
      <c r="D10" s="171" t="s">
        <v>1472</v>
      </c>
      <c r="E10" s="162" t="s">
        <v>1473</v>
      </c>
      <c r="F10" s="162" t="s">
        <v>1475</v>
      </c>
      <c r="G10" s="162" t="s">
        <v>1435</v>
      </c>
      <c r="H10" s="162" t="s">
        <v>1477</v>
      </c>
      <c r="I10" s="162" t="s">
        <v>1439</v>
      </c>
      <c r="J10" s="162" t="s">
        <v>1441</v>
      </c>
      <c r="K10" s="162" t="s">
        <v>1474</v>
      </c>
      <c r="L10" s="162" t="s">
        <v>1476</v>
      </c>
      <c r="M10" s="162" t="s">
        <v>1436</v>
      </c>
      <c r="N10" s="162" t="s">
        <v>1478</v>
      </c>
      <c r="O10" s="162" t="s">
        <v>1440</v>
      </c>
      <c r="P10" s="162" t="s">
        <v>1479</v>
      </c>
      <c r="Q10" s="163" t="s">
        <v>1487</v>
      </c>
      <c r="R10" s="163" t="s">
        <v>1488</v>
      </c>
      <c r="S10" s="166" t="s">
        <v>1489</v>
      </c>
      <c r="T10" s="163" t="s">
        <v>1491</v>
      </c>
      <c r="U10" s="166" t="s">
        <v>1492</v>
      </c>
    </row>
    <row r="11" spans="1:21" s="64" customFormat="1" ht="39.950000000000003" customHeight="1" x14ac:dyDescent="0.25">
      <c r="B11" s="169">
        <v>3</v>
      </c>
      <c r="C11" s="170" t="s">
        <v>1493</v>
      </c>
      <c r="D11" s="171" t="s">
        <v>1494</v>
      </c>
      <c r="E11" s="162" t="s">
        <v>1495</v>
      </c>
      <c r="F11" s="162" t="s">
        <v>1497</v>
      </c>
      <c r="G11" s="162" t="s">
        <v>1435</v>
      </c>
      <c r="H11" s="162" t="s">
        <v>1499</v>
      </c>
      <c r="I11" s="162" t="s">
        <v>1439</v>
      </c>
      <c r="J11" s="162" t="s">
        <v>1441</v>
      </c>
      <c r="K11" s="162" t="s">
        <v>1496</v>
      </c>
      <c r="L11" s="162" t="s">
        <v>1498</v>
      </c>
      <c r="M11" s="162" t="s">
        <v>1436</v>
      </c>
      <c r="N11" s="162" t="s">
        <v>1500</v>
      </c>
      <c r="O11" s="162" t="s">
        <v>1440</v>
      </c>
      <c r="P11" s="162" t="s">
        <v>1501</v>
      </c>
      <c r="Q11" s="163" t="s">
        <v>1487</v>
      </c>
      <c r="R11" s="163" t="s">
        <v>1508</v>
      </c>
      <c r="S11" s="166" t="s">
        <v>1489</v>
      </c>
      <c r="T11" s="163" t="s">
        <v>1510</v>
      </c>
      <c r="U11" s="166" t="s">
        <v>1511</v>
      </c>
    </row>
    <row r="12" spans="1:21" s="64" customFormat="1" ht="39.950000000000003" customHeight="1" x14ac:dyDescent="0.25">
      <c r="B12" s="169">
        <v>4</v>
      </c>
      <c r="C12" s="170" t="s">
        <v>1512</v>
      </c>
      <c r="D12" s="171" t="s">
        <v>1513</v>
      </c>
      <c r="E12" s="162" t="s">
        <v>1514</v>
      </c>
      <c r="F12" s="162" t="s">
        <v>1516</v>
      </c>
      <c r="G12" s="162" t="s">
        <v>1435</v>
      </c>
      <c r="H12" s="162" t="s">
        <v>1518</v>
      </c>
      <c r="I12" s="162" t="s">
        <v>1439</v>
      </c>
      <c r="J12" s="162" t="s">
        <v>1441</v>
      </c>
      <c r="K12" s="162" t="s">
        <v>1515</v>
      </c>
      <c r="L12" s="162" t="s">
        <v>1517</v>
      </c>
      <c r="M12" s="162" t="s">
        <v>1436</v>
      </c>
      <c r="N12" s="162" t="s">
        <v>1519</v>
      </c>
      <c r="O12" s="162" t="s">
        <v>1440</v>
      </c>
      <c r="P12" s="162" t="s">
        <v>1520</v>
      </c>
      <c r="Q12" s="163" t="s">
        <v>1487</v>
      </c>
      <c r="R12" s="163" t="s">
        <v>1526</v>
      </c>
      <c r="S12" s="166" t="s">
        <v>1489</v>
      </c>
      <c r="T12" s="163" t="s">
        <v>1528</v>
      </c>
      <c r="U12" s="166" t="s">
        <v>1529</v>
      </c>
    </row>
    <row r="13" spans="1:21" s="64" customFormat="1" ht="39.950000000000003" customHeight="1" x14ac:dyDescent="0.25">
      <c r="B13" s="169">
        <v>5</v>
      </c>
      <c r="C13" s="170" t="s">
        <v>1530</v>
      </c>
      <c r="D13" s="171" t="s">
        <v>1531</v>
      </c>
      <c r="E13" s="162" t="s">
        <v>1532</v>
      </c>
      <c r="F13" s="162" t="s">
        <v>1534</v>
      </c>
      <c r="G13" s="162" t="s">
        <v>1435</v>
      </c>
      <c r="H13" s="162" t="s">
        <v>1536</v>
      </c>
      <c r="I13" s="162" t="s">
        <v>1439</v>
      </c>
      <c r="J13" s="162" t="s">
        <v>1441</v>
      </c>
      <c r="K13" s="162" t="s">
        <v>1533</v>
      </c>
      <c r="L13" s="162" t="s">
        <v>1535</v>
      </c>
      <c r="M13" s="162" t="s">
        <v>1436</v>
      </c>
      <c r="N13" s="162" t="s">
        <v>1537</v>
      </c>
      <c r="O13" s="162" t="s">
        <v>1440</v>
      </c>
      <c r="P13" s="162" t="s">
        <v>1538</v>
      </c>
      <c r="Q13" s="163" t="s">
        <v>1487</v>
      </c>
      <c r="R13" s="163" t="s">
        <v>1546</v>
      </c>
      <c r="S13" s="166" t="s">
        <v>1489</v>
      </c>
      <c r="T13" s="163" t="s">
        <v>1548</v>
      </c>
      <c r="U13" s="166" t="s">
        <v>1549</v>
      </c>
    </row>
    <row r="14" spans="1:21" s="64" customFormat="1" ht="39.950000000000003" customHeight="1" x14ac:dyDescent="0.25">
      <c r="B14" s="169">
        <v>6</v>
      </c>
      <c r="C14" s="170" t="s">
        <v>1550</v>
      </c>
      <c r="D14" s="171" t="s">
        <v>1551</v>
      </c>
      <c r="E14" s="162" t="s">
        <v>1552</v>
      </c>
      <c r="F14" s="162" t="s">
        <v>1554</v>
      </c>
      <c r="G14" s="162" t="s">
        <v>1435</v>
      </c>
      <c r="H14" s="162" t="s">
        <v>1556</v>
      </c>
      <c r="I14" s="162" t="s">
        <v>1439</v>
      </c>
      <c r="J14" s="162" t="s">
        <v>1441</v>
      </c>
      <c r="K14" s="162" t="s">
        <v>1553</v>
      </c>
      <c r="L14" s="162" t="s">
        <v>1555</v>
      </c>
      <c r="M14" s="162" t="s">
        <v>1436</v>
      </c>
      <c r="N14" s="162" t="s">
        <v>1557</v>
      </c>
      <c r="O14" s="162" t="s">
        <v>1440</v>
      </c>
      <c r="P14" s="162" t="s">
        <v>1558</v>
      </c>
      <c r="Q14" s="163" t="s">
        <v>1487</v>
      </c>
      <c r="R14" s="163" t="s">
        <v>1508</v>
      </c>
      <c r="S14" s="166" t="s">
        <v>1489</v>
      </c>
      <c r="T14" s="163" t="s">
        <v>1565</v>
      </c>
      <c r="U14" s="166" t="s">
        <v>1566</v>
      </c>
    </row>
    <row r="15" spans="1:21" s="64" customFormat="1" ht="39.950000000000003" customHeight="1" x14ac:dyDescent="0.25">
      <c r="B15" s="169">
        <v>7</v>
      </c>
      <c r="C15" s="170" t="s">
        <v>1567</v>
      </c>
      <c r="D15" s="171" t="s">
        <v>1568</v>
      </c>
      <c r="E15" s="162" t="s">
        <v>1569</v>
      </c>
      <c r="F15" s="162" t="s">
        <v>1571</v>
      </c>
      <c r="G15" s="162" t="s">
        <v>1435</v>
      </c>
      <c r="H15" s="162" t="s">
        <v>1573</v>
      </c>
      <c r="I15" s="162" t="s">
        <v>1439</v>
      </c>
      <c r="J15" s="162" t="s">
        <v>1441</v>
      </c>
      <c r="K15" s="162" t="s">
        <v>1570</v>
      </c>
      <c r="L15" s="162" t="s">
        <v>1572</v>
      </c>
      <c r="M15" s="162" t="s">
        <v>1436</v>
      </c>
      <c r="N15" s="162" t="s">
        <v>1574</v>
      </c>
      <c r="O15" s="162" t="s">
        <v>1440</v>
      </c>
      <c r="P15" s="162" t="s">
        <v>1501</v>
      </c>
      <c r="Q15" s="163" t="s">
        <v>1487</v>
      </c>
      <c r="R15" s="163" t="s">
        <v>1579</v>
      </c>
      <c r="S15" s="166" t="s">
        <v>1489</v>
      </c>
      <c r="T15" s="163" t="s">
        <v>1581</v>
      </c>
      <c r="U15" s="166" t="s">
        <v>1582</v>
      </c>
    </row>
    <row r="16" spans="1:21" s="64" customFormat="1" ht="39.950000000000003" customHeight="1" x14ac:dyDescent="0.25">
      <c r="B16" s="169">
        <v>8</v>
      </c>
      <c r="C16" s="170" t="s">
        <v>1583</v>
      </c>
      <c r="D16" s="171" t="s">
        <v>1584</v>
      </c>
      <c r="E16" s="162" t="s">
        <v>1585</v>
      </c>
      <c r="F16" s="162" t="s">
        <v>1587</v>
      </c>
      <c r="G16" s="162" t="s">
        <v>1435</v>
      </c>
      <c r="H16" s="162" t="s">
        <v>1589</v>
      </c>
      <c r="I16" s="162" t="s">
        <v>1439</v>
      </c>
      <c r="J16" s="162" t="s">
        <v>1441</v>
      </c>
      <c r="K16" s="162" t="s">
        <v>1586</v>
      </c>
      <c r="L16" s="162" t="s">
        <v>1588</v>
      </c>
      <c r="M16" s="162" t="s">
        <v>1436</v>
      </c>
      <c r="N16" s="162" t="s">
        <v>1590</v>
      </c>
      <c r="O16" s="162" t="s">
        <v>1440</v>
      </c>
      <c r="P16" s="162" t="s">
        <v>1591</v>
      </c>
      <c r="Q16" s="163" t="s">
        <v>1487</v>
      </c>
      <c r="R16" s="163" t="s">
        <v>1598</v>
      </c>
      <c r="S16" s="166" t="s">
        <v>1489</v>
      </c>
      <c r="T16" s="163" t="s">
        <v>1600</v>
      </c>
      <c r="U16" s="166" t="s">
        <v>1601</v>
      </c>
    </row>
    <row r="17" spans="2:21" s="64" customFormat="1" ht="39.950000000000003" customHeight="1" x14ac:dyDescent="0.25">
      <c r="B17" s="169">
        <v>9</v>
      </c>
      <c r="C17" s="170" t="s">
        <v>1602</v>
      </c>
      <c r="D17" s="171" t="s">
        <v>1603</v>
      </c>
      <c r="E17" s="162" t="s">
        <v>1604</v>
      </c>
      <c r="F17" s="162" t="s">
        <v>1606</v>
      </c>
      <c r="G17" s="162" t="s">
        <v>1435</v>
      </c>
      <c r="H17" s="162" t="s">
        <v>1608</v>
      </c>
      <c r="I17" s="162" t="s">
        <v>1439</v>
      </c>
      <c r="J17" s="162" t="s">
        <v>1441</v>
      </c>
      <c r="K17" s="162" t="s">
        <v>1605</v>
      </c>
      <c r="L17" s="162" t="s">
        <v>1607</v>
      </c>
      <c r="M17" s="162" t="s">
        <v>1436</v>
      </c>
      <c r="N17" s="162" t="s">
        <v>1609</v>
      </c>
      <c r="O17" s="162" t="s">
        <v>1440</v>
      </c>
      <c r="P17" s="162" t="s">
        <v>1610</v>
      </c>
      <c r="Q17" s="163" t="s">
        <v>1487</v>
      </c>
      <c r="R17" s="163" t="s">
        <v>1617</v>
      </c>
      <c r="S17" s="166" t="s">
        <v>1489</v>
      </c>
      <c r="T17" s="163" t="s">
        <v>1619</v>
      </c>
      <c r="U17" s="166" t="s">
        <v>1620</v>
      </c>
    </row>
    <row r="18" spans="2:21" s="64" customFormat="1" ht="39.950000000000003" customHeight="1" x14ac:dyDescent="0.25">
      <c r="B18" s="169">
        <v>10</v>
      </c>
      <c r="C18" s="170" t="s">
        <v>1621</v>
      </c>
      <c r="D18" s="171" t="s">
        <v>1622</v>
      </c>
      <c r="E18" s="162" t="s">
        <v>1623</v>
      </c>
      <c r="F18" s="162" t="s">
        <v>1625</v>
      </c>
      <c r="G18" s="162" t="s">
        <v>1435</v>
      </c>
      <c r="H18" s="162" t="s">
        <v>1627</v>
      </c>
      <c r="I18" s="162" t="s">
        <v>1439</v>
      </c>
      <c r="J18" s="162" t="s">
        <v>1441</v>
      </c>
      <c r="K18" s="162" t="s">
        <v>1624</v>
      </c>
      <c r="L18" s="162" t="s">
        <v>1626</v>
      </c>
      <c r="M18" s="162" t="s">
        <v>1436</v>
      </c>
      <c r="N18" s="162" t="s">
        <v>1628</v>
      </c>
      <c r="O18" s="162" t="s">
        <v>1440</v>
      </c>
      <c r="P18" s="162" t="s">
        <v>1629</v>
      </c>
      <c r="Q18" s="163" t="s">
        <v>1487</v>
      </c>
      <c r="R18" s="163" t="s">
        <v>1634</v>
      </c>
      <c r="S18" s="166" t="s">
        <v>1489</v>
      </c>
      <c r="T18" s="163" t="s">
        <v>1636</v>
      </c>
      <c r="U18" s="166" t="s">
        <v>1637</v>
      </c>
    </row>
    <row r="19" spans="2:21" s="64" customFormat="1" ht="39.950000000000003" customHeight="1" x14ac:dyDescent="0.25">
      <c r="B19" s="169">
        <v>11</v>
      </c>
      <c r="C19" s="170" t="s">
        <v>1638</v>
      </c>
      <c r="D19" s="171" t="s">
        <v>1639</v>
      </c>
      <c r="E19" s="162" t="s">
        <v>1640</v>
      </c>
      <c r="F19" s="162" t="s">
        <v>1642</v>
      </c>
      <c r="G19" s="162" t="s">
        <v>1435</v>
      </c>
      <c r="H19" s="162" t="s">
        <v>1644</v>
      </c>
      <c r="I19" s="162" t="s">
        <v>1439</v>
      </c>
      <c r="J19" s="162" t="s">
        <v>1441</v>
      </c>
      <c r="K19" s="162" t="s">
        <v>1641</v>
      </c>
      <c r="L19" s="162" t="s">
        <v>1643</v>
      </c>
      <c r="M19" s="162" t="s">
        <v>1436</v>
      </c>
      <c r="N19" s="162" t="s">
        <v>1645</v>
      </c>
      <c r="O19" s="162" t="s">
        <v>1440</v>
      </c>
      <c r="P19" s="162" t="s">
        <v>1646</v>
      </c>
      <c r="Q19" s="163" t="s">
        <v>1487</v>
      </c>
      <c r="R19" s="163" t="s">
        <v>1634</v>
      </c>
      <c r="S19" s="166" t="s">
        <v>1489</v>
      </c>
      <c r="T19" s="163" t="s">
        <v>1655</v>
      </c>
      <c r="U19" s="166" t="s">
        <v>1656</v>
      </c>
    </row>
    <row r="20" spans="2:21" s="64" customFormat="1" ht="39.950000000000003" customHeight="1" x14ac:dyDescent="0.25">
      <c r="B20" s="169">
        <v>12</v>
      </c>
      <c r="C20" s="170" t="s">
        <v>1657</v>
      </c>
      <c r="D20" s="171" t="s">
        <v>1658</v>
      </c>
      <c r="E20" s="162" t="s">
        <v>1659</v>
      </c>
      <c r="F20" s="162" t="s">
        <v>1661</v>
      </c>
      <c r="G20" s="162" t="s">
        <v>1435</v>
      </c>
      <c r="H20" s="162" t="s">
        <v>1663</v>
      </c>
      <c r="I20" s="162" t="s">
        <v>1439</v>
      </c>
      <c r="J20" s="162" t="s">
        <v>1441</v>
      </c>
      <c r="K20" s="162" t="s">
        <v>1660</v>
      </c>
      <c r="L20" s="162" t="s">
        <v>1662</v>
      </c>
      <c r="M20" s="162" t="s">
        <v>1436</v>
      </c>
      <c r="N20" s="162" t="s">
        <v>1664</v>
      </c>
      <c r="O20" s="162" t="s">
        <v>1440</v>
      </c>
      <c r="P20" s="162" t="s">
        <v>1665</v>
      </c>
      <c r="Q20" s="163" t="s">
        <v>1669</v>
      </c>
      <c r="R20" s="163" t="s">
        <v>1670</v>
      </c>
      <c r="S20" s="166" t="s">
        <v>1671</v>
      </c>
      <c r="T20" s="163" t="s">
        <v>1673</v>
      </c>
      <c r="U20" s="166" t="s">
        <v>1674</v>
      </c>
    </row>
    <row r="21" spans="2:21" s="64" customFormat="1" ht="39.950000000000003" customHeight="1" x14ac:dyDescent="0.25">
      <c r="B21" s="169">
        <v>13</v>
      </c>
      <c r="C21" s="170" t="s">
        <v>1675</v>
      </c>
      <c r="D21" s="171" t="s">
        <v>1676</v>
      </c>
      <c r="E21" s="162" t="s">
        <v>1677</v>
      </c>
      <c r="F21" s="162" t="s">
        <v>1679</v>
      </c>
      <c r="G21" s="162" t="s">
        <v>1435</v>
      </c>
      <c r="H21" s="162" t="s">
        <v>1681</v>
      </c>
      <c r="I21" s="162" t="s">
        <v>1439</v>
      </c>
      <c r="J21" s="162" t="s">
        <v>1441</v>
      </c>
      <c r="K21" s="162" t="s">
        <v>1678</v>
      </c>
      <c r="L21" s="162" t="s">
        <v>1680</v>
      </c>
      <c r="M21" s="162" t="s">
        <v>1436</v>
      </c>
      <c r="N21" s="162" t="s">
        <v>1682</v>
      </c>
      <c r="O21" s="162" t="s">
        <v>1440</v>
      </c>
      <c r="P21" s="162" t="s">
        <v>1683</v>
      </c>
      <c r="Q21" s="163" t="s">
        <v>1687</v>
      </c>
      <c r="R21" s="163" t="s">
        <v>1688</v>
      </c>
      <c r="S21" s="166" t="s">
        <v>1671</v>
      </c>
      <c r="T21" s="163" t="s">
        <v>1690</v>
      </c>
      <c r="U21" s="166" t="s">
        <v>1691</v>
      </c>
    </row>
    <row r="22" spans="2:21" s="64" customFormat="1" ht="39.950000000000003" customHeight="1" x14ac:dyDescent="0.25">
      <c r="B22" s="169">
        <v>14</v>
      </c>
      <c r="C22" s="170" t="s">
        <v>1692</v>
      </c>
      <c r="D22" s="171" t="s">
        <v>1693</v>
      </c>
      <c r="E22" s="162" t="s">
        <v>1694</v>
      </c>
      <c r="F22" s="162" t="s">
        <v>1696</v>
      </c>
      <c r="G22" s="162" t="s">
        <v>1435</v>
      </c>
      <c r="H22" s="162" t="s">
        <v>1698</v>
      </c>
      <c r="I22" s="162" t="s">
        <v>1439</v>
      </c>
      <c r="J22" s="162" t="s">
        <v>1441</v>
      </c>
      <c r="K22" s="162" t="s">
        <v>1695</v>
      </c>
      <c r="L22" s="162" t="s">
        <v>1697</v>
      </c>
      <c r="M22" s="162" t="s">
        <v>1436</v>
      </c>
      <c r="N22" s="162" t="s">
        <v>1699</v>
      </c>
      <c r="O22" s="162" t="s">
        <v>1440</v>
      </c>
      <c r="P22" s="162" t="s">
        <v>1700</v>
      </c>
      <c r="Q22" s="163" t="s">
        <v>1669</v>
      </c>
      <c r="R22" s="163" t="s">
        <v>1705</v>
      </c>
      <c r="S22" s="166" t="s">
        <v>1671</v>
      </c>
      <c r="T22" s="163" t="s">
        <v>1707</v>
      </c>
      <c r="U22" s="166" t="s">
        <v>1708</v>
      </c>
    </row>
    <row r="23" spans="2:21" s="64" customFormat="1" ht="39.950000000000003" customHeight="1" x14ac:dyDescent="0.25">
      <c r="B23" s="169">
        <v>15</v>
      </c>
      <c r="C23" s="170" t="s">
        <v>1709</v>
      </c>
      <c r="D23" s="171" t="s">
        <v>1710</v>
      </c>
      <c r="E23" s="162" t="s">
        <v>1711</v>
      </c>
      <c r="F23" s="162" t="s">
        <v>1713</v>
      </c>
      <c r="G23" s="162" t="s">
        <v>1435</v>
      </c>
      <c r="H23" s="162" t="s">
        <v>1715</v>
      </c>
      <c r="I23" s="162" t="s">
        <v>1439</v>
      </c>
      <c r="J23" s="162" t="s">
        <v>1441</v>
      </c>
      <c r="K23" s="162" t="s">
        <v>1712</v>
      </c>
      <c r="L23" s="162" t="s">
        <v>1714</v>
      </c>
      <c r="M23" s="162" t="s">
        <v>1436</v>
      </c>
      <c r="N23" s="162" t="s">
        <v>1716</v>
      </c>
      <c r="O23" s="162" t="s">
        <v>1440</v>
      </c>
      <c r="P23" s="162" t="s">
        <v>1700</v>
      </c>
      <c r="Q23" s="163" t="s">
        <v>1669</v>
      </c>
      <c r="R23" s="163" t="s">
        <v>1705</v>
      </c>
      <c r="S23" s="166" t="s">
        <v>1671</v>
      </c>
      <c r="T23" s="163" t="s">
        <v>1723</v>
      </c>
      <c r="U23" s="166" t="s">
        <v>1724</v>
      </c>
    </row>
    <row r="24" spans="2:21" s="64" customFormat="1" ht="39.950000000000003" customHeight="1" x14ac:dyDescent="0.25">
      <c r="B24" s="169">
        <v>16</v>
      </c>
      <c r="C24" s="170" t="s">
        <v>1725</v>
      </c>
      <c r="D24" s="171" t="s">
        <v>1726</v>
      </c>
      <c r="E24" s="162" t="s">
        <v>1727</v>
      </c>
      <c r="F24" s="162" t="s">
        <v>1729</v>
      </c>
      <c r="G24" s="162" t="s">
        <v>1435</v>
      </c>
      <c r="H24" s="162" t="s">
        <v>1731</v>
      </c>
      <c r="I24" s="162" t="s">
        <v>1439</v>
      </c>
      <c r="J24" s="162" t="s">
        <v>1441</v>
      </c>
      <c r="K24" s="162" t="s">
        <v>1728</v>
      </c>
      <c r="L24" s="162" t="s">
        <v>1730</v>
      </c>
      <c r="M24" s="162" t="s">
        <v>1436</v>
      </c>
      <c r="N24" s="162" t="s">
        <v>1732</v>
      </c>
      <c r="O24" s="162" t="s">
        <v>1440</v>
      </c>
      <c r="P24" s="162" t="s">
        <v>1733</v>
      </c>
      <c r="Q24" s="163" t="s">
        <v>1669</v>
      </c>
      <c r="R24" s="163" t="s">
        <v>1737</v>
      </c>
      <c r="S24" s="166" t="s">
        <v>1671</v>
      </c>
      <c r="T24" s="163" t="s">
        <v>1739</v>
      </c>
      <c r="U24" s="166" t="s">
        <v>1740</v>
      </c>
    </row>
    <row r="25" spans="2:21" s="64" customFormat="1" ht="39.950000000000003" customHeight="1" x14ac:dyDescent="0.25">
      <c r="B25" s="169">
        <v>17</v>
      </c>
      <c r="C25" s="170" t="s">
        <v>1741</v>
      </c>
      <c r="D25" s="171" t="s">
        <v>1742</v>
      </c>
      <c r="E25" s="162" t="s">
        <v>1743</v>
      </c>
      <c r="F25" s="162" t="s">
        <v>1745</v>
      </c>
      <c r="G25" s="162" t="s">
        <v>1435</v>
      </c>
      <c r="H25" s="162" t="s">
        <v>1747</v>
      </c>
      <c r="I25" s="162" t="s">
        <v>1439</v>
      </c>
      <c r="J25" s="162" t="s">
        <v>1441</v>
      </c>
      <c r="K25" s="162" t="s">
        <v>1744</v>
      </c>
      <c r="L25" s="162" t="s">
        <v>1746</v>
      </c>
      <c r="M25" s="162" t="s">
        <v>1436</v>
      </c>
      <c r="N25" s="162" t="s">
        <v>1748</v>
      </c>
      <c r="O25" s="162" t="s">
        <v>1440</v>
      </c>
      <c r="P25" s="162" t="s">
        <v>1749</v>
      </c>
      <c r="Q25" s="163" t="s">
        <v>1669</v>
      </c>
      <c r="R25" s="163" t="s">
        <v>1737</v>
      </c>
      <c r="S25" s="166" t="s">
        <v>1671</v>
      </c>
      <c r="T25" s="163" t="s">
        <v>1755</v>
      </c>
      <c r="U25" s="166" t="s">
        <v>1708</v>
      </c>
    </row>
    <row r="26" spans="2:21" s="64" customFormat="1" ht="39.950000000000003" customHeight="1" x14ac:dyDescent="0.25">
      <c r="B26" s="169">
        <v>18</v>
      </c>
      <c r="C26" s="170" t="s">
        <v>1756</v>
      </c>
      <c r="D26" s="171" t="s">
        <v>1757</v>
      </c>
      <c r="E26" s="162" t="s">
        <v>1758</v>
      </c>
      <c r="F26" s="162" t="s">
        <v>1760</v>
      </c>
      <c r="G26" s="162" t="s">
        <v>1435</v>
      </c>
      <c r="H26" s="162" t="s">
        <v>1762</v>
      </c>
      <c r="I26" s="162" t="s">
        <v>1439</v>
      </c>
      <c r="J26" s="162" t="s">
        <v>1441</v>
      </c>
      <c r="K26" s="162" t="s">
        <v>1759</v>
      </c>
      <c r="L26" s="162" t="s">
        <v>1761</v>
      </c>
      <c r="M26" s="162" t="s">
        <v>1436</v>
      </c>
      <c r="N26" s="162" t="s">
        <v>1763</v>
      </c>
      <c r="O26" s="162" t="s">
        <v>1440</v>
      </c>
      <c r="P26" s="162" t="s">
        <v>1749</v>
      </c>
      <c r="Q26" s="163" t="s">
        <v>1768</v>
      </c>
      <c r="R26" s="163" t="s">
        <v>1508</v>
      </c>
      <c r="S26" s="166" t="s">
        <v>1769</v>
      </c>
      <c r="T26" s="163" t="s">
        <v>1771</v>
      </c>
      <c r="U26" s="166" t="s">
        <v>1772</v>
      </c>
    </row>
    <row r="27" spans="2:21" s="64" customFormat="1" ht="39.950000000000003" customHeight="1" x14ac:dyDescent="0.25">
      <c r="B27" s="169">
        <v>19</v>
      </c>
      <c r="C27" s="170" t="s">
        <v>1773</v>
      </c>
      <c r="D27" s="171" t="s">
        <v>1774</v>
      </c>
      <c r="E27" s="162" t="s">
        <v>1775</v>
      </c>
      <c r="F27" s="162" t="s">
        <v>1777</v>
      </c>
      <c r="G27" s="162" t="s">
        <v>1435</v>
      </c>
      <c r="H27" s="162" t="s">
        <v>1779</v>
      </c>
      <c r="I27" s="162" t="s">
        <v>1439</v>
      </c>
      <c r="J27" s="162" t="s">
        <v>1441</v>
      </c>
      <c r="K27" s="162" t="s">
        <v>1776</v>
      </c>
      <c r="L27" s="162" t="s">
        <v>1778</v>
      </c>
      <c r="M27" s="162" t="s">
        <v>1436</v>
      </c>
      <c r="N27" s="162" t="s">
        <v>1780</v>
      </c>
      <c r="O27" s="162" t="s">
        <v>1440</v>
      </c>
      <c r="P27" s="162" t="s">
        <v>1749</v>
      </c>
      <c r="Q27" s="163" t="s">
        <v>1669</v>
      </c>
      <c r="R27" s="163" t="s">
        <v>1737</v>
      </c>
      <c r="S27" s="166" t="s">
        <v>1671</v>
      </c>
      <c r="T27" s="163" t="s">
        <v>1787</v>
      </c>
      <c r="U27" s="166" t="s">
        <v>1788</v>
      </c>
    </row>
    <row r="28" spans="2:21" s="64" customFormat="1" ht="39.950000000000003" customHeight="1" x14ac:dyDescent="0.25">
      <c r="B28" s="169">
        <v>20</v>
      </c>
      <c r="C28" s="170" t="s">
        <v>1789</v>
      </c>
      <c r="D28" s="171" t="s">
        <v>1790</v>
      </c>
      <c r="E28" s="162" t="s">
        <v>1791</v>
      </c>
      <c r="F28" s="162" t="s">
        <v>1793</v>
      </c>
      <c r="G28" s="162" t="s">
        <v>1435</v>
      </c>
      <c r="H28" s="162" t="s">
        <v>1795</v>
      </c>
      <c r="I28" s="162" t="s">
        <v>1439</v>
      </c>
      <c r="J28" s="162" t="s">
        <v>1441</v>
      </c>
      <c r="K28" s="162" t="s">
        <v>1792</v>
      </c>
      <c r="L28" s="162" t="s">
        <v>1794</v>
      </c>
      <c r="M28" s="162" t="s">
        <v>1436</v>
      </c>
      <c r="N28" s="162" t="s">
        <v>1796</v>
      </c>
      <c r="O28" s="162" t="s">
        <v>1440</v>
      </c>
      <c r="P28" s="162" t="s">
        <v>1797</v>
      </c>
      <c r="Q28" s="163" t="s">
        <v>1669</v>
      </c>
      <c r="R28" s="163" t="s">
        <v>1737</v>
      </c>
      <c r="S28" s="166" t="s">
        <v>1802</v>
      </c>
      <c r="T28" s="163" t="s">
        <v>1804</v>
      </c>
      <c r="U28" s="166" t="s">
        <v>1805</v>
      </c>
    </row>
    <row r="29" spans="2:21" s="64" customFormat="1" ht="39.950000000000003" customHeight="1" x14ac:dyDescent="0.25">
      <c r="B29" s="169">
        <v>21</v>
      </c>
      <c r="C29" s="170" t="s">
        <v>1806</v>
      </c>
      <c r="D29" s="171" t="s">
        <v>1807</v>
      </c>
      <c r="E29" s="162" t="s">
        <v>1808</v>
      </c>
      <c r="F29" s="162" t="s">
        <v>1810</v>
      </c>
      <c r="G29" s="162" t="s">
        <v>1435</v>
      </c>
      <c r="H29" s="162" t="s">
        <v>1812</v>
      </c>
      <c r="I29" s="162" t="s">
        <v>1439</v>
      </c>
      <c r="J29" s="162" t="s">
        <v>1441</v>
      </c>
      <c r="K29" s="162" t="s">
        <v>1809</v>
      </c>
      <c r="L29" s="162" t="s">
        <v>1811</v>
      </c>
      <c r="M29" s="162" t="s">
        <v>1436</v>
      </c>
      <c r="N29" s="162" t="s">
        <v>1813</v>
      </c>
      <c r="O29" s="162" t="s">
        <v>1440</v>
      </c>
      <c r="P29" s="162" t="s">
        <v>1814</v>
      </c>
      <c r="Q29" s="163" t="s">
        <v>1487</v>
      </c>
      <c r="R29" s="163" t="s">
        <v>1634</v>
      </c>
      <c r="S29" s="166" t="s">
        <v>1489</v>
      </c>
      <c r="T29" s="163" t="s">
        <v>1821</v>
      </c>
      <c r="U29" s="166" t="s">
        <v>1822</v>
      </c>
    </row>
    <row r="30" spans="2:21" s="64" customFormat="1" ht="39.950000000000003" customHeight="1" x14ac:dyDescent="0.25">
      <c r="B30" s="169">
        <v>22</v>
      </c>
      <c r="C30" s="170" t="s">
        <v>1823</v>
      </c>
      <c r="D30" s="171" t="s">
        <v>1824</v>
      </c>
      <c r="E30" s="162" t="s">
        <v>1825</v>
      </c>
      <c r="F30" s="162" t="s">
        <v>1827</v>
      </c>
      <c r="G30" s="162" t="s">
        <v>1435</v>
      </c>
      <c r="H30" s="162" t="s">
        <v>1829</v>
      </c>
      <c r="I30" s="162" t="s">
        <v>1439</v>
      </c>
      <c r="J30" s="162" t="s">
        <v>1441</v>
      </c>
      <c r="K30" s="162" t="s">
        <v>1826</v>
      </c>
      <c r="L30" s="162" t="s">
        <v>1828</v>
      </c>
      <c r="M30" s="162" t="s">
        <v>1436</v>
      </c>
      <c r="N30" s="162" t="s">
        <v>1830</v>
      </c>
      <c r="O30" s="162" t="s">
        <v>1440</v>
      </c>
      <c r="P30" s="162" t="s">
        <v>1831</v>
      </c>
      <c r="Q30" s="163" t="s">
        <v>1835</v>
      </c>
      <c r="R30" s="163" t="s">
        <v>1836</v>
      </c>
      <c r="S30" s="166" t="s">
        <v>1837</v>
      </c>
      <c r="T30" s="163" t="s">
        <v>1839</v>
      </c>
      <c r="U30" s="166" t="s">
        <v>1840</v>
      </c>
    </row>
    <row r="31" spans="2:21" s="64" customFormat="1" ht="39.950000000000003" customHeight="1" x14ac:dyDescent="0.25">
      <c r="B31" s="169">
        <v>23</v>
      </c>
      <c r="C31" s="170" t="s">
        <v>1841</v>
      </c>
      <c r="D31" s="171" t="s">
        <v>1842</v>
      </c>
      <c r="E31" s="162" t="s">
        <v>1843</v>
      </c>
      <c r="F31" s="162" t="s">
        <v>1845</v>
      </c>
      <c r="G31" s="162" t="s">
        <v>1435</v>
      </c>
      <c r="H31" s="162" t="s">
        <v>1847</v>
      </c>
      <c r="I31" s="162" t="s">
        <v>1439</v>
      </c>
      <c r="J31" s="162" t="s">
        <v>1441</v>
      </c>
      <c r="K31" s="162" t="s">
        <v>1844</v>
      </c>
      <c r="L31" s="162" t="s">
        <v>1846</v>
      </c>
      <c r="M31" s="162" t="s">
        <v>1436</v>
      </c>
      <c r="N31" s="162" t="s">
        <v>1848</v>
      </c>
      <c r="O31" s="162" t="s">
        <v>1440</v>
      </c>
      <c r="P31" s="162" t="s">
        <v>1849</v>
      </c>
      <c r="Q31" s="163" t="s">
        <v>1464</v>
      </c>
      <c r="R31" s="163" t="s">
        <v>1853</v>
      </c>
      <c r="S31" s="166" t="s">
        <v>1466</v>
      </c>
      <c r="T31" s="163" t="s">
        <v>1855</v>
      </c>
      <c r="U31" s="166" t="s">
        <v>1856</v>
      </c>
    </row>
    <row r="32" spans="2:21" s="64" customFormat="1" ht="39.950000000000003" customHeight="1" x14ac:dyDescent="0.25">
      <c r="B32" s="169">
        <v>24</v>
      </c>
      <c r="C32" s="170" t="s">
        <v>1857</v>
      </c>
      <c r="D32" s="171" t="s">
        <v>1858</v>
      </c>
      <c r="E32" s="162" t="s">
        <v>1859</v>
      </c>
      <c r="F32" s="162" t="s">
        <v>1861</v>
      </c>
      <c r="G32" s="162" t="s">
        <v>1435</v>
      </c>
      <c r="H32" s="162" t="s">
        <v>1863</v>
      </c>
      <c r="I32" s="162" t="s">
        <v>1439</v>
      </c>
      <c r="J32" s="162" t="s">
        <v>1441</v>
      </c>
      <c r="K32" s="162" t="s">
        <v>1860</v>
      </c>
      <c r="L32" s="162" t="s">
        <v>1862</v>
      </c>
      <c r="M32" s="162" t="s">
        <v>1436</v>
      </c>
      <c r="N32" s="162" t="s">
        <v>1864</v>
      </c>
      <c r="O32" s="162" t="s">
        <v>1440</v>
      </c>
      <c r="P32" s="162" t="s">
        <v>1865</v>
      </c>
      <c r="Q32" s="163" t="s">
        <v>1464</v>
      </c>
      <c r="R32" s="163" t="s">
        <v>1853</v>
      </c>
      <c r="S32" s="166" t="s">
        <v>1466</v>
      </c>
      <c r="T32" s="163" t="s">
        <v>1869</v>
      </c>
      <c r="U32" s="166" t="s">
        <v>1870</v>
      </c>
    </row>
    <row r="33" spans="2:21" s="64" customFormat="1" ht="39.950000000000003" customHeight="1" x14ac:dyDescent="0.25">
      <c r="B33" s="169">
        <v>25</v>
      </c>
      <c r="C33" s="170" t="s">
        <v>1871</v>
      </c>
      <c r="D33" s="171" t="s">
        <v>1872</v>
      </c>
      <c r="E33" s="162" t="s">
        <v>1873</v>
      </c>
      <c r="F33" s="162" t="s">
        <v>1875</v>
      </c>
      <c r="G33" s="162" t="s">
        <v>1435</v>
      </c>
      <c r="H33" s="162" t="s">
        <v>1877</v>
      </c>
      <c r="I33" s="162" t="s">
        <v>1439</v>
      </c>
      <c r="J33" s="162" t="s">
        <v>1441</v>
      </c>
      <c r="K33" s="162" t="s">
        <v>1874</v>
      </c>
      <c r="L33" s="162" t="s">
        <v>1876</v>
      </c>
      <c r="M33" s="162" t="s">
        <v>1436</v>
      </c>
      <c r="N33" s="162" t="s">
        <v>1878</v>
      </c>
      <c r="O33" s="162" t="s">
        <v>1440</v>
      </c>
      <c r="P33" s="162" t="s">
        <v>1879</v>
      </c>
      <c r="Q33" s="163" t="s">
        <v>1464</v>
      </c>
      <c r="R33" s="163" t="s">
        <v>1853</v>
      </c>
      <c r="S33" s="166" t="s">
        <v>1466</v>
      </c>
      <c r="T33" s="163" t="s">
        <v>1884</v>
      </c>
      <c r="U33" s="166" t="s">
        <v>1885</v>
      </c>
    </row>
    <row r="34" spans="2:21" s="64" customFormat="1" ht="39.950000000000003" customHeight="1" x14ac:dyDescent="0.25">
      <c r="B34" s="169">
        <v>26</v>
      </c>
      <c r="C34" s="170" t="s">
        <v>1886</v>
      </c>
      <c r="D34" s="171" t="s">
        <v>1887</v>
      </c>
      <c r="E34" s="162" t="s">
        <v>1888</v>
      </c>
      <c r="F34" s="162" t="s">
        <v>1890</v>
      </c>
      <c r="G34" s="162" t="s">
        <v>1435</v>
      </c>
      <c r="H34" s="162" t="s">
        <v>1892</v>
      </c>
      <c r="I34" s="162" t="s">
        <v>1439</v>
      </c>
      <c r="J34" s="162" t="s">
        <v>1441</v>
      </c>
      <c r="K34" s="162" t="s">
        <v>1889</v>
      </c>
      <c r="L34" s="162" t="s">
        <v>1891</v>
      </c>
      <c r="M34" s="162" t="s">
        <v>1436</v>
      </c>
      <c r="N34" s="162" t="s">
        <v>1893</v>
      </c>
      <c r="O34" s="162" t="s">
        <v>1440</v>
      </c>
      <c r="P34" s="162" t="s">
        <v>1894</v>
      </c>
      <c r="Q34" s="163" t="s">
        <v>1464</v>
      </c>
      <c r="R34" s="163" t="s">
        <v>1899</v>
      </c>
      <c r="S34" s="166" t="s">
        <v>1466</v>
      </c>
      <c r="T34" s="163" t="s">
        <v>1901</v>
      </c>
      <c r="U34" s="166" t="s">
        <v>1902</v>
      </c>
    </row>
    <row r="35" spans="2:21" s="64" customFormat="1" ht="39.950000000000003" customHeight="1" x14ac:dyDescent="0.25">
      <c r="B35" s="169">
        <v>27</v>
      </c>
      <c r="C35" s="170" t="s">
        <v>1903</v>
      </c>
      <c r="D35" s="171" t="s">
        <v>1904</v>
      </c>
      <c r="E35" s="162" t="s">
        <v>1905</v>
      </c>
      <c r="F35" s="162" t="s">
        <v>1907</v>
      </c>
      <c r="G35" s="162" t="s">
        <v>1435</v>
      </c>
      <c r="H35" s="162" t="s">
        <v>1909</v>
      </c>
      <c r="I35" s="162" t="s">
        <v>1439</v>
      </c>
      <c r="J35" s="162" t="s">
        <v>1441</v>
      </c>
      <c r="K35" s="162" t="s">
        <v>1906</v>
      </c>
      <c r="L35" s="162" t="s">
        <v>1908</v>
      </c>
      <c r="M35" s="162" t="s">
        <v>1436</v>
      </c>
      <c r="N35" s="162" t="s">
        <v>1910</v>
      </c>
      <c r="O35" s="162" t="s">
        <v>1440</v>
      </c>
      <c r="P35" s="162" t="s">
        <v>1911</v>
      </c>
      <c r="Q35" s="163" t="s">
        <v>1464</v>
      </c>
      <c r="R35" s="163" t="s">
        <v>1899</v>
      </c>
      <c r="S35" s="166" t="s">
        <v>1466</v>
      </c>
      <c r="T35" s="163" t="s">
        <v>1915</v>
      </c>
      <c r="U35" s="166" t="s">
        <v>1916</v>
      </c>
    </row>
    <row r="36" spans="2:21" s="64" customFormat="1" ht="39.950000000000003" customHeight="1" x14ac:dyDescent="0.25">
      <c r="B36" s="169">
        <v>28</v>
      </c>
      <c r="C36" s="170" t="s">
        <v>1917</v>
      </c>
      <c r="D36" s="171" t="s">
        <v>1918</v>
      </c>
      <c r="E36" s="162" t="s">
        <v>1919</v>
      </c>
      <c r="F36" s="162" t="s">
        <v>1921</v>
      </c>
      <c r="G36" s="162" t="s">
        <v>1435</v>
      </c>
      <c r="H36" s="162" t="s">
        <v>1923</v>
      </c>
      <c r="I36" s="162" t="s">
        <v>1439</v>
      </c>
      <c r="J36" s="162" t="s">
        <v>1441</v>
      </c>
      <c r="K36" s="162" t="s">
        <v>1920</v>
      </c>
      <c r="L36" s="162" t="s">
        <v>1922</v>
      </c>
      <c r="M36" s="162" t="s">
        <v>1436</v>
      </c>
      <c r="N36" s="162" t="s">
        <v>1924</v>
      </c>
      <c r="O36" s="162" t="s">
        <v>1440</v>
      </c>
      <c r="P36" s="162" t="s">
        <v>1925</v>
      </c>
      <c r="Q36" s="163" t="s">
        <v>1669</v>
      </c>
      <c r="R36" s="163" t="s">
        <v>1737</v>
      </c>
      <c r="S36" s="166" t="s">
        <v>1802</v>
      </c>
      <c r="T36" s="163" t="s">
        <v>1931</v>
      </c>
      <c r="U36" s="166" t="s">
        <v>1932</v>
      </c>
    </row>
    <row r="37" spans="2:21" s="64" customFormat="1" ht="39.950000000000003" customHeight="1" x14ac:dyDescent="0.25">
      <c r="B37" s="169">
        <v>29</v>
      </c>
      <c r="C37" s="170" t="s">
        <v>1933</v>
      </c>
      <c r="D37" s="171" t="s">
        <v>1934</v>
      </c>
      <c r="E37" s="162" t="s">
        <v>1935</v>
      </c>
      <c r="F37" s="162" t="s">
        <v>1937</v>
      </c>
      <c r="G37" s="162" t="s">
        <v>1435</v>
      </c>
      <c r="H37" s="162" t="s">
        <v>1939</v>
      </c>
      <c r="I37" s="162" t="s">
        <v>1439</v>
      </c>
      <c r="J37" s="162" t="s">
        <v>1441</v>
      </c>
      <c r="K37" s="162" t="s">
        <v>1936</v>
      </c>
      <c r="L37" s="162" t="s">
        <v>1938</v>
      </c>
      <c r="M37" s="162" t="s">
        <v>1436</v>
      </c>
      <c r="N37" s="162" t="s">
        <v>1940</v>
      </c>
      <c r="O37" s="162" t="s">
        <v>1440</v>
      </c>
      <c r="P37" s="162" t="s">
        <v>1941</v>
      </c>
      <c r="Q37" s="163" t="s">
        <v>1464</v>
      </c>
      <c r="R37" s="163" t="s">
        <v>1853</v>
      </c>
      <c r="S37" s="166" t="s">
        <v>1466</v>
      </c>
      <c r="T37" s="163" t="s">
        <v>1948</v>
      </c>
      <c r="U37" s="166" t="s">
        <v>1949</v>
      </c>
    </row>
    <row r="38" spans="2:21" s="64" customFormat="1" ht="39.950000000000003" customHeight="1" x14ac:dyDescent="0.25">
      <c r="B38" s="169">
        <v>30</v>
      </c>
      <c r="C38" s="170" t="s">
        <v>1950</v>
      </c>
      <c r="D38" s="171" t="s">
        <v>1951</v>
      </c>
      <c r="E38" s="162" t="s">
        <v>1952</v>
      </c>
      <c r="F38" s="162" t="s">
        <v>1954</v>
      </c>
      <c r="G38" s="162" t="s">
        <v>1435</v>
      </c>
      <c r="H38" s="162" t="s">
        <v>1956</v>
      </c>
      <c r="I38" s="162" t="s">
        <v>1439</v>
      </c>
      <c r="J38" s="162" t="s">
        <v>1441</v>
      </c>
      <c r="K38" s="162" t="s">
        <v>1953</v>
      </c>
      <c r="L38" s="162" t="s">
        <v>1955</v>
      </c>
      <c r="M38" s="162" t="s">
        <v>1436</v>
      </c>
      <c r="N38" s="162" t="s">
        <v>1957</v>
      </c>
      <c r="O38" s="162" t="s">
        <v>1440</v>
      </c>
      <c r="P38" s="162" t="s">
        <v>1958</v>
      </c>
      <c r="Q38" s="163" t="s">
        <v>1964</v>
      </c>
      <c r="R38" s="163" t="s">
        <v>1508</v>
      </c>
      <c r="S38" s="166" t="s">
        <v>1965</v>
      </c>
      <c r="T38" s="163" t="s">
        <v>1967</v>
      </c>
      <c r="U38" s="166" t="s">
        <v>1968</v>
      </c>
    </row>
    <row r="39" spans="2:21" s="64" customFormat="1" ht="39.950000000000003" customHeight="1" x14ac:dyDescent="0.25">
      <c r="B39" s="169">
        <v>31</v>
      </c>
      <c r="C39" s="172" t="s">
        <v>1969</v>
      </c>
      <c r="D39" s="173" t="s">
        <v>1970</v>
      </c>
      <c r="E39" s="163" t="s">
        <v>1971</v>
      </c>
      <c r="F39" s="163" t="s">
        <v>1973</v>
      </c>
      <c r="G39" s="163" t="s">
        <v>1435</v>
      </c>
      <c r="H39" s="163" t="s">
        <v>1975</v>
      </c>
      <c r="I39" s="163" t="s">
        <v>1439</v>
      </c>
      <c r="J39" s="163" t="s">
        <v>1441</v>
      </c>
      <c r="K39" s="163" t="s">
        <v>1972</v>
      </c>
      <c r="L39" s="163" t="s">
        <v>1974</v>
      </c>
      <c r="M39" s="163" t="s">
        <v>1436</v>
      </c>
      <c r="N39" s="163" t="s">
        <v>1976</v>
      </c>
      <c r="O39" s="163" t="s">
        <v>1440</v>
      </c>
      <c r="P39" s="163" t="s">
        <v>1977</v>
      </c>
      <c r="Q39" s="163" t="s">
        <v>1835</v>
      </c>
      <c r="R39" s="163" t="s">
        <v>1508</v>
      </c>
      <c r="S39" s="166" t="s">
        <v>1837</v>
      </c>
      <c r="T39" s="163" t="s">
        <v>1982</v>
      </c>
      <c r="U39" s="166" t="s">
        <v>1983</v>
      </c>
    </row>
    <row r="40" spans="2:21" s="64" customFormat="1" ht="39.950000000000003" customHeight="1" x14ac:dyDescent="0.25">
      <c r="B40" s="169">
        <v>32</v>
      </c>
      <c r="C40" s="172" t="s">
        <v>1984</v>
      </c>
      <c r="D40" s="173" t="s">
        <v>1985</v>
      </c>
      <c r="E40" s="163" t="s">
        <v>1986</v>
      </c>
      <c r="F40" s="163" t="s">
        <v>1988</v>
      </c>
      <c r="G40" s="163" t="s">
        <v>1435</v>
      </c>
      <c r="H40" s="163" t="s">
        <v>1990</v>
      </c>
      <c r="I40" s="163" t="s">
        <v>1439</v>
      </c>
      <c r="J40" s="163" t="s">
        <v>1441</v>
      </c>
      <c r="K40" s="163" t="s">
        <v>1987</v>
      </c>
      <c r="L40" s="163" t="s">
        <v>1989</v>
      </c>
      <c r="M40" s="163" t="s">
        <v>1436</v>
      </c>
      <c r="N40" s="163" t="s">
        <v>1991</v>
      </c>
      <c r="O40" s="163" t="s">
        <v>1440</v>
      </c>
      <c r="P40" s="163" t="s">
        <v>1992</v>
      </c>
      <c r="Q40" s="163" t="s">
        <v>1835</v>
      </c>
      <c r="R40" s="163" t="s">
        <v>1998</v>
      </c>
      <c r="S40" s="166" t="s">
        <v>1837</v>
      </c>
      <c r="T40" s="163" t="s">
        <v>2000</v>
      </c>
      <c r="U40" s="166" t="s">
        <v>2001</v>
      </c>
    </row>
    <row r="41" spans="2:21" s="64" customFormat="1" ht="39.950000000000003" customHeight="1" x14ac:dyDescent="0.25">
      <c r="B41" s="169">
        <v>33</v>
      </c>
      <c r="C41" s="172" t="s">
        <v>2002</v>
      </c>
      <c r="D41" s="173" t="s">
        <v>2003</v>
      </c>
      <c r="E41" s="163" t="s">
        <v>2004</v>
      </c>
      <c r="F41" s="163" t="s">
        <v>2006</v>
      </c>
      <c r="G41" s="163" t="s">
        <v>1435</v>
      </c>
      <c r="H41" s="163" t="s">
        <v>2008</v>
      </c>
      <c r="I41" s="163" t="s">
        <v>1439</v>
      </c>
      <c r="J41" s="163" t="s">
        <v>1441</v>
      </c>
      <c r="K41" s="163" t="s">
        <v>2005</v>
      </c>
      <c r="L41" s="163" t="s">
        <v>2007</v>
      </c>
      <c r="M41" s="163" t="s">
        <v>1436</v>
      </c>
      <c r="N41" s="163" t="s">
        <v>2009</v>
      </c>
      <c r="O41" s="163" t="s">
        <v>1440</v>
      </c>
      <c r="P41" s="163" t="s">
        <v>2010</v>
      </c>
      <c r="Q41" s="163" t="s">
        <v>1835</v>
      </c>
      <c r="R41" s="163" t="s">
        <v>2016</v>
      </c>
      <c r="S41" s="166" t="s">
        <v>1837</v>
      </c>
      <c r="T41" s="163" t="s">
        <v>2018</v>
      </c>
      <c r="U41" s="166" t="s">
        <v>2019</v>
      </c>
    </row>
    <row r="42" spans="2:21" s="64" customFormat="1" ht="39.950000000000003" customHeight="1" x14ac:dyDescent="0.25">
      <c r="B42" s="169">
        <v>34</v>
      </c>
      <c r="C42" s="172" t="s">
        <v>2020</v>
      </c>
      <c r="D42" s="173" t="s">
        <v>2021</v>
      </c>
      <c r="E42" s="163" t="s">
        <v>2022</v>
      </c>
      <c r="F42" s="163" t="s">
        <v>2024</v>
      </c>
      <c r="G42" s="163" t="s">
        <v>1435</v>
      </c>
      <c r="H42" s="163" t="s">
        <v>2026</v>
      </c>
      <c r="I42" s="163" t="s">
        <v>1439</v>
      </c>
      <c r="J42" s="163" t="s">
        <v>1441</v>
      </c>
      <c r="K42" s="163" t="s">
        <v>2023</v>
      </c>
      <c r="L42" s="163" t="s">
        <v>2025</v>
      </c>
      <c r="M42" s="163" t="s">
        <v>1436</v>
      </c>
      <c r="N42" s="163" t="s">
        <v>2027</v>
      </c>
      <c r="O42" s="163" t="s">
        <v>1440</v>
      </c>
      <c r="P42" s="163" t="s">
        <v>1610</v>
      </c>
      <c r="Q42" s="163" t="s">
        <v>1487</v>
      </c>
      <c r="R42" s="163" t="s">
        <v>1508</v>
      </c>
      <c r="S42" s="166" t="s">
        <v>1489</v>
      </c>
      <c r="T42" s="163" t="s">
        <v>2032</v>
      </c>
      <c r="U42" s="166" t="s">
        <v>2033</v>
      </c>
    </row>
    <row r="43" spans="2:21" s="64" customFormat="1" ht="39.950000000000003" customHeight="1" x14ac:dyDescent="0.25">
      <c r="B43" s="169">
        <v>35</v>
      </c>
      <c r="C43" s="172" t="s">
        <v>2034</v>
      </c>
      <c r="D43" s="173" t="s">
        <v>2035</v>
      </c>
      <c r="E43" s="163" t="s">
        <v>2036</v>
      </c>
      <c r="F43" s="163" t="s">
        <v>2038</v>
      </c>
      <c r="G43" s="163" t="s">
        <v>1435</v>
      </c>
      <c r="H43" s="163" t="s">
        <v>2040</v>
      </c>
      <c r="I43" s="163" t="s">
        <v>1439</v>
      </c>
      <c r="J43" s="163" t="s">
        <v>1441</v>
      </c>
      <c r="K43" s="163" t="s">
        <v>2037</v>
      </c>
      <c r="L43" s="163" t="s">
        <v>2039</v>
      </c>
      <c r="M43" s="163" t="s">
        <v>1436</v>
      </c>
      <c r="N43" s="163" t="s">
        <v>2041</v>
      </c>
      <c r="O43" s="163" t="s">
        <v>1440</v>
      </c>
      <c r="P43" s="163" t="s">
        <v>2042</v>
      </c>
      <c r="Q43" s="163" t="s">
        <v>1835</v>
      </c>
      <c r="R43" s="163" t="s">
        <v>2048</v>
      </c>
      <c r="S43" s="166" t="s">
        <v>1837</v>
      </c>
      <c r="T43" s="163" t="s">
        <v>2050</v>
      </c>
      <c r="U43" s="166" t="s">
        <v>2051</v>
      </c>
    </row>
    <row r="44" spans="2:21" s="64" customFormat="1" ht="39.950000000000003" customHeight="1" x14ac:dyDescent="0.25">
      <c r="B44" s="169">
        <v>36</v>
      </c>
      <c r="C44" s="172" t="s">
        <v>2052</v>
      </c>
      <c r="D44" s="173" t="s">
        <v>2053</v>
      </c>
      <c r="E44" s="163" t="s">
        <v>2054</v>
      </c>
      <c r="F44" s="163" t="s">
        <v>2056</v>
      </c>
      <c r="G44" s="163" t="s">
        <v>1435</v>
      </c>
      <c r="H44" s="163" t="s">
        <v>2058</v>
      </c>
      <c r="I44" s="163" t="s">
        <v>1439</v>
      </c>
      <c r="J44" s="163" t="s">
        <v>1441</v>
      </c>
      <c r="K44" s="163" t="s">
        <v>2055</v>
      </c>
      <c r="L44" s="163" t="s">
        <v>2057</v>
      </c>
      <c r="M44" s="163" t="s">
        <v>1436</v>
      </c>
      <c r="N44" s="163" t="s">
        <v>2059</v>
      </c>
      <c r="O44" s="163" t="s">
        <v>1440</v>
      </c>
      <c r="P44" s="163" t="s">
        <v>2060</v>
      </c>
      <c r="Q44" s="163" t="s">
        <v>2065</v>
      </c>
      <c r="R44" s="163" t="s">
        <v>2066</v>
      </c>
      <c r="S44" s="166" t="s">
        <v>2067</v>
      </c>
      <c r="T44" s="163" t="s">
        <v>2069</v>
      </c>
      <c r="U44" s="166" t="s">
        <v>2070</v>
      </c>
    </row>
    <row r="45" spans="2:21" s="64" customFormat="1" ht="39.950000000000003" customHeight="1" x14ac:dyDescent="0.25">
      <c r="B45" s="169">
        <v>37</v>
      </c>
      <c r="C45" s="172" t="s">
        <v>2071</v>
      </c>
      <c r="D45" s="173" t="s">
        <v>2072</v>
      </c>
      <c r="E45" s="163" t="s">
        <v>2073</v>
      </c>
      <c r="F45" s="163" t="s">
        <v>2075</v>
      </c>
      <c r="G45" s="163" t="s">
        <v>1435</v>
      </c>
      <c r="H45" s="163" t="s">
        <v>2077</v>
      </c>
      <c r="I45" s="163" t="s">
        <v>1439</v>
      </c>
      <c r="J45" s="163" t="s">
        <v>1441</v>
      </c>
      <c r="K45" s="163" t="s">
        <v>2074</v>
      </c>
      <c r="L45" s="163" t="s">
        <v>2076</v>
      </c>
      <c r="M45" s="163" t="s">
        <v>1436</v>
      </c>
      <c r="N45" s="163" t="s">
        <v>2078</v>
      </c>
      <c r="O45" s="163" t="s">
        <v>1440</v>
      </c>
      <c r="P45" s="163" t="s">
        <v>2079</v>
      </c>
      <c r="Q45" s="163" t="s">
        <v>1487</v>
      </c>
      <c r="R45" s="163" t="s">
        <v>1488</v>
      </c>
      <c r="S45" s="166" t="s">
        <v>1489</v>
      </c>
      <c r="T45" s="163" t="s">
        <v>2085</v>
      </c>
      <c r="U45" s="166" t="s">
        <v>2086</v>
      </c>
    </row>
    <row r="46" spans="2:21" s="64" customFormat="1" ht="39.950000000000003" customHeight="1" x14ac:dyDescent="0.25">
      <c r="B46" s="169">
        <v>38</v>
      </c>
      <c r="C46" s="172" t="s">
        <v>2087</v>
      </c>
      <c r="D46" s="173" t="s">
        <v>2088</v>
      </c>
      <c r="E46" s="163" t="s">
        <v>2089</v>
      </c>
      <c r="F46" s="163" t="s">
        <v>2091</v>
      </c>
      <c r="G46" s="163" t="s">
        <v>1435</v>
      </c>
      <c r="H46" s="163" t="s">
        <v>2093</v>
      </c>
      <c r="I46" s="163" t="s">
        <v>1439</v>
      </c>
      <c r="J46" s="163" t="s">
        <v>1441</v>
      </c>
      <c r="K46" s="163" t="s">
        <v>2090</v>
      </c>
      <c r="L46" s="163" t="s">
        <v>2092</v>
      </c>
      <c r="M46" s="163" t="s">
        <v>1436</v>
      </c>
      <c r="N46" s="163" t="s">
        <v>2094</v>
      </c>
      <c r="O46" s="163" t="s">
        <v>1440</v>
      </c>
      <c r="P46" s="163" t="s">
        <v>2095</v>
      </c>
      <c r="Q46" s="163" t="s">
        <v>1487</v>
      </c>
      <c r="R46" s="163" t="s">
        <v>1488</v>
      </c>
      <c r="S46" s="166" t="s">
        <v>1489</v>
      </c>
      <c r="T46" s="163" t="s">
        <v>2102</v>
      </c>
      <c r="U46" s="166" t="s">
        <v>2103</v>
      </c>
    </row>
    <row r="47" spans="2:21" s="64" customFormat="1" ht="39.950000000000003" customHeight="1" x14ac:dyDescent="0.25">
      <c r="B47" s="169">
        <v>39</v>
      </c>
      <c r="C47" s="172" t="s">
        <v>2104</v>
      </c>
      <c r="D47" s="173" t="s">
        <v>2105</v>
      </c>
      <c r="E47" s="163" t="s">
        <v>2106</v>
      </c>
      <c r="F47" s="163" t="s">
        <v>2108</v>
      </c>
      <c r="G47" s="163" t="s">
        <v>1435</v>
      </c>
      <c r="H47" s="163" t="s">
        <v>2110</v>
      </c>
      <c r="I47" s="163" t="s">
        <v>1439</v>
      </c>
      <c r="J47" s="163" t="s">
        <v>1441</v>
      </c>
      <c r="K47" s="163" t="s">
        <v>2107</v>
      </c>
      <c r="L47" s="163" t="s">
        <v>2109</v>
      </c>
      <c r="M47" s="163" t="s">
        <v>1436</v>
      </c>
      <c r="N47" s="163" t="s">
        <v>2111</v>
      </c>
      <c r="O47" s="163" t="s">
        <v>1440</v>
      </c>
      <c r="P47" s="163" t="s">
        <v>2112</v>
      </c>
      <c r="Q47" s="163" t="s">
        <v>1464</v>
      </c>
      <c r="R47" s="163" t="s">
        <v>2118</v>
      </c>
      <c r="S47" s="166" t="s">
        <v>1466</v>
      </c>
      <c r="T47" s="163" t="s">
        <v>2120</v>
      </c>
      <c r="U47" s="166" t="s">
        <v>2121</v>
      </c>
    </row>
    <row r="48" spans="2:21" s="64" customFormat="1" ht="39.950000000000003" customHeight="1" x14ac:dyDescent="0.25">
      <c r="B48" s="169">
        <v>40</v>
      </c>
      <c r="C48" s="172" t="s">
        <v>2122</v>
      </c>
      <c r="D48" s="173" t="s">
        <v>2123</v>
      </c>
      <c r="E48" s="163" t="s">
        <v>2124</v>
      </c>
      <c r="F48" s="163" t="s">
        <v>2126</v>
      </c>
      <c r="G48" s="163" t="s">
        <v>1435</v>
      </c>
      <c r="H48" s="163" t="s">
        <v>2128</v>
      </c>
      <c r="I48" s="163" t="s">
        <v>1439</v>
      </c>
      <c r="J48" s="163" t="s">
        <v>1441</v>
      </c>
      <c r="K48" s="163" t="s">
        <v>2125</v>
      </c>
      <c r="L48" s="163" t="s">
        <v>2127</v>
      </c>
      <c r="M48" s="163" t="s">
        <v>1436</v>
      </c>
      <c r="N48" s="163" t="s">
        <v>2129</v>
      </c>
      <c r="O48" s="163" t="s">
        <v>1440</v>
      </c>
      <c r="P48" s="163" t="s">
        <v>1911</v>
      </c>
      <c r="Q48" s="163" t="s">
        <v>1464</v>
      </c>
      <c r="R48" s="163" t="s">
        <v>2133</v>
      </c>
      <c r="S48" s="166" t="s">
        <v>1466</v>
      </c>
      <c r="T48" s="163" t="s">
        <v>2135</v>
      </c>
      <c r="U48" s="166" t="s">
        <v>2136</v>
      </c>
    </row>
    <row r="49" spans="2:21" s="64" customFormat="1" ht="39.950000000000003" customHeight="1" x14ac:dyDescent="0.25">
      <c r="B49" s="169">
        <v>41</v>
      </c>
      <c r="C49" s="172" t="s">
        <v>2137</v>
      </c>
      <c r="D49" s="173" t="s">
        <v>2138</v>
      </c>
      <c r="E49" s="163" t="s">
        <v>2139</v>
      </c>
      <c r="F49" s="163" t="s">
        <v>2141</v>
      </c>
      <c r="G49" s="163" t="s">
        <v>1435</v>
      </c>
      <c r="H49" s="163" t="s">
        <v>2143</v>
      </c>
      <c r="I49" s="163" t="s">
        <v>1439</v>
      </c>
      <c r="J49" s="163" t="s">
        <v>1441</v>
      </c>
      <c r="K49" s="163" t="s">
        <v>2140</v>
      </c>
      <c r="L49" s="163" t="s">
        <v>2142</v>
      </c>
      <c r="M49" s="163" t="s">
        <v>1436</v>
      </c>
      <c r="N49" s="163" t="s">
        <v>2144</v>
      </c>
      <c r="O49" s="163" t="s">
        <v>1440</v>
      </c>
      <c r="P49" s="163" t="s">
        <v>2145</v>
      </c>
      <c r="Q49" s="163" t="s">
        <v>1669</v>
      </c>
      <c r="R49" s="163" t="s">
        <v>1737</v>
      </c>
      <c r="S49" s="166" t="s">
        <v>1671</v>
      </c>
      <c r="T49" s="163" t="s">
        <v>2150</v>
      </c>
      <c r="U49" s="166" t="s">
        <v>2151</v>
      </c>
    </row>
    <row r="50" spans="2:21" s="64" customFormat="1" ht="39.950000000000003" customHeight="1" x14ac:dyDescent="0.25">
      <c r="B50" s="169">
        <v>42</v>
      </c>
      <c r="C50" s="172" t="s">
        <v>2152</v>
      </c>
      <c r="D50" s="173" t="s">
        <v>2153</v>
      </c>
      <c r="E50" s="163" t="s">
        <v>2154</v>
      </c>
      <c r="F50" s="163" t="s">
        <v>2156</v>
      </c>
      <c r="G50" s="163" t="s">
        <v>1435</v>
      </c>
      <c r="H50" s="163" t="s">
        <v>2158</v>
      </c>
      <c r="I50" s="163" t="s">
        <v>1439</v>
      </c>
      <c r="J50" s="163" t="s">
        <v>1441</v>
      </c>
      <c r="K50" s="163" t="s">
        <v>2155</v>
      </c>
      <c r="L50" s="163" t="s">
        <v>2157</v>
      </c>
      <c r="M50" s="163" t="s">
        <v>1436</v>
      </c>
      <c r="N50" s="163" t="s">
        <v>2159</v>
      </c>
      <c r="O50" s="163" t="s">
        <v>1440</v>
      </c>
      <c r="P50" s="163" t="s">
        <v>2145</v>
      </c>
      <c r="Q50" s="163" t="s">
        <v>1669</v>
      </c>
      <c r="R50" s="163" t="s">
        <v>1737</v>
      </c>
      <c r="S50" s="166" t="s">
        <v>1671</v>
      </c>
      <c r="T50" s="163" t="s">
        <v>2162</v>
      </c>
      <c r="U50" s="166" t="s">
        <v>2163</v>
      </c>
    </row>
    <row r="51" spans="2:21" s="64" customFormat="1" ht="39.950000000000003" customHeight="1" x14ac:dyDescent="0.25">
      <c r="B51" s="169">
        <v>43</v>
      </c>
      <c r="C51" s="172" t="s">
        <v>2164</v>
      </c>
      <c r="D51" s="173" t="s">
        <v>2165</v>
      </c>
      <c r="E51" s="163" t="s">
        <v>2166</v>
      </c>
      <c r="F51" s="163" t="s">
        <v>2168</v>
      </c>
      <c r="G51" s="163" t="s">
        <v>1435</v>
      </c>
      <c r="H51" s="163" t="s">
        <v>2170</v>
      </c>
      <c r="I51" s="163" t="s">
        <v>1439</v>
      </c>
      <c r="J51" s="163" t="s">
        <v>1441</v>
      </c>
      <c r="K51" s="163" t="s">
        <v>2167</v>
      </c>
      <c r="L51" s="163" t="s">
        <v>2169</v>
      </c>
      <c r="M51" s="163" t="s">
        <v>1436</v>
      </c>
      <c r="N51" s="163" t="s">
        <v>2171</v>
      </c>
      <c r="O51" s="163" t="s">
        <v>1440</v>
      </c>
      <c r="P51" s="163" t="s">
        <v>1849</v>
      </c>
      <c r="Q51" s="163" t="s">
        <v>1669</v>
      </c>
      <c r="R51" s="163" t="s">
        <v>1737</v>
      </c>
      <c r="S51" s="166" t="s">
        <v>1671</v>
      </c>
      <c r="T51" s="163" t="s">
        <v>2178</v>
      </c>
      <c r="U51" s="166" t="s">
        <v>2179</v>
      </c>
    </row>
    <row r="52" spans="2:21" s="64" customFormat="1" ht="39.950000000000003" customHeight="1" x14ac:dyDescent="0.25">
      <c r="B52" s="169">
        <v>44</v>
      </c>
      <c r="C52" s="172" t="s">
        <v>2180</v>
      </c>
      <c r="D52" s="173" t="s">
        <v>2181</v>
      </c>
      <c r="E52" s="163" t="s">
        <v>2182</v>
      </c>
      <c r="F52" s="163" t="s">
        <v>2184</v>
      </c>
      <c r="G52" s="163" t="s">
        <v>1435</v>
      </c>
      <c r="H52" s="163" t="s">
        <v>2186</v>
      </c>
      <c r="I52" s="163" t="s">
        <v>1439</v>
      </c>
      <c r="J52" s="163" t="s">
        <v>1441</v>
      </c>
      <c r="K52" s="163" t="s">
        <v>2183</v>
      </c>
      <c r="L52" s="163" t="s">
        <v>2185</v>
      </c>
      <c r="M52" s="163" t="s">
        <v>1436</v>
      </c>
      <c r="N52" s="163" t="s">
        <v>2187</v>
      </c>
      <c r="O52" s="163" t="s">
        <v>1440</v>
      </c>
      <c r="P52" s="163" t="s">
        <v>2188</v>
      </c>
      <c r="Q52" s="163" t="s">
        <v>1768</v>
      </c>
      <c r="R52" s="163" t="s">
        <v>1508</v>
      </c>
      <c r="S52" s="166" t="s">
        <v>1769</v>
      </c>
      <c r="T52" s="163" t="s">
        <v>2194</v>
      </c>
      <c r="U52" s="166" t="s">
        <v>2195</v>
      </c>
    </row>
    <row r="53" spans="2:21" s="64" customFormat="1" ht="39.950000000000003" customHeight="1" x14ac:dyDescent="0.25">
      <c r="B53" s="169">
        <v>45</v>
      </c>
      <c r="C53" s="172" t="s">
        <v>2196</v>
      </c>
      <c r="D53" s="173" t="s">
        <v>2197</v>
      </c>
      <c r="E53" s="163" t="s">
        <v>2198</v>
      </c>
      <c r="F53" s="163" t="s">
        <v>2200</v>
      </c>
      <c r="G53" s="163" t="s">
        <v>2202</v>
      </c>
      <c r="H53" s="163" t="s">
        <v>2204</v>
      </c>
      <c r="I53" s="163" t="s">
        <v>2206</v>
      </c>
      <c r="J53" s="163" t="s">
        <v>2208</v>
      </c>
      <c r="K53" s="163" t="s">
        <v>2199</v>
      </c>
      <c r="L53" s="163" t="s">
        <v>2201</v>
      </c>
      <c r="M53" s="163" t="s">
        <v>2203</v>
      </c>
      <c r="N53" s="163" t="s">
        <v>2205</v>
      </c>
      <c r="O53" s="163" t="s">
        <v>2207</v>
      </c>
      <c r="P53" s="163" t="s">
        <v>2209</v>
      </c>
      <c r="Q53" s="163" t="s">
        <v>1487</v>
      </c>
      <c r="R53" s="163" t="s">
        <v>2217</v>
      </c>
      <c r="S53" s="166" t="s">
        <v>1489</v>
      </c>
      <c r="T53" s="163" t="s">
        <v>2218</v>
      </c>
      <c r="U53" s="166" t="s">
        <v>2219</v>
      </c>
    </row>
    <row r="54" spans="2:21" s="64" customFormat="1" ht="39.950000000000003" customHeight="1" x14ac:dyDescent="0.25">
      <c r="B54" s="169">
        <v>46</v>
      </c>
      <c r="C54" s="172" t="s">
        <v>2221</v>
      </c>
      <c r="D54" s="173" t="s">
        <v>2222</v>
      </c>
      <c r="E54" s="163" t="s">
        <v>2223</v>
      </c>
      <c r="F54" s="163" t="s">
        <v>2225</v>
      </c>
      <c r="G54" s="163" t="s">
        <v>2202</v>
      </c>
      <c r="H54" s="163" t="s">
        <v>2227</v>
      </c>
      <c r="I54" s="163" t="s">
        <v>2229</v>
      </c>
      <c r="J54" s="163" t="s">
        <v>2231</v>
      </c>
      <c r="K54" s="163" t="s">
        <v>2224</v>
      </c>
      <c r="L54" s="163" t="s">
        <v>2226</v>
      </c>
      <c r="M54" s="163" t="s">
        <v>2203</v>
      </c>
      <c r="N54" s="163" t="s">
        <v>2228</v>
      </c>
      <c r="O54" s="163" t="s">
        <v>2230</v>
      </c>
      <c r="P54" s="163" t="s">
        <v>2232</v>
      </c>
      <c r="Q54" s="163" t="s">
        <v>1487</v>
      </c>
      <c r="R54" s="163" t="s">
        <v>1526</v>
      </c>
      <c r="S54" s="166" t="s">
        <v>1489</v>
      </c>
      <c r="T54" s="163" t="s">
        <v>2242</v>
      </c>
      <c r="U54" s="166" t="s">
        <v>2243</v>
      </c>
    </row>
    <row r="55" spans="2:21" s="64" customFormat="1" ht="39.950000000000003" customHeight="1" x14ac:dyDescent="0.25">
      <c r="B55" s="169">
        <v>47</v>
      </c>
      <c r="C55" s="172" t="s">
        <v>2244</v>
      </c>
      <c r="D55" s="173" t="s">
        <v>2245</v>
      </c>
      <c r="E55" s="163" t="s">
        <v>2246</v>
      </c>
      <c r="F55" s="163" t="s">
        <v>2248</v>
      </c>
      <c r="G55" s="163" t="s">
        <v>2202</v>
      </c>
      <c r="H55" s="163" t="s">
        <v>2250</v>
      </c>
      <c r="I55" s="163" t="s">
        <v>2252</v>
      </c>
      <c r="J55" s="163" t="s">
        <v>2254</v>
      </c>
      <c r="K55" s="163" t="s">
        <v>2247</v>
      </c>
      <c r="L55" s="163" t="s">
        <v>2249</v>
      </c>
      <c r="M55" s="163" t="s">
        <v>2203</v>
      </c>
      <c r="N55" s="163" t="s">
        <v>2251</v>
      </c>
      <c r="O55" s="163" t="s">
        <v>2253</v>
      </c>
      <c r="P55" s="163" t="s">
        <v>2255</v>
      </c>
      <c r="Q55" s="163" t="s">
        <v>1487</v>
      </c>
      <c r="R55" s="163" t="s">
        <v>1508</v>
      </c>
      <c r="S55" s="166" t="s">
        <v>1489</v>
      </c>
      <c r="T55" s="163" t="s">
        <v>2266</v>
      </c>
      <c r="U55" s="166" t="s">
        <v>2267</v>
      </c>
    </row>
    <row r="56" spans="2:21" s="64" customFormat="1" ht="39.950000000000003" customHeight="1" x14ac:dyDescent="0.25">
      <c r="B56" s="169">
        <v>48</v>
      </c>
      <c r="C56" s="172" t="s">
        <v>2268</v>
      </c>
      <c r="D56" s="173" t="s">
        <v>2269</v>
      </c>
      <c r="E56" s="163" t="s">
        <v>2270</v>
      </c>
      <c r="F56" s="163" t="s">
        <v>2272</v>
      </c>
      <c r="G56" s="163" t="s">
        <v>2202</v>
      </c>
      <c r="H56" s="163" t="s">
        <v>2274</v>
      </c>
      <c r="I56" s="163" t="s">
        <v>2276</v>
      </c>
      <c r="J56" s="163" t="s">
        <v>2278</v>
      </c>
      <c r="K56" s="163" t="s">
        <v>2271</v>
      </c>
      <c r="L56" s="163" t="s">
        <v>2273</v>
      </c>
      <c r="M56" s="163" t="s">
        <v>2203</v>
      </c>
      <c r="N56" s="163" t="s">
        <v>2275</v>
      </c>
      <c r="O56" s="163" t="s">
        <v>2277</v>
      </c>
      <c r="P56" s="163" t="s">
        <v>2279</v>
      </c>
      <c r="Q56" s="163" t="s">
        <v>1487</v>
      </c>
      <c r="R56" s="163" t="s">
        <v>1488</v>
      </c>
      <c r="S56" s="166" t="s">
        <v>1489</v>
      </c>
      <c r="T56" s="163" t="s">
        <v>2290</v>
      </c>
      <c r="U56" s="166" t="s">
        <v>2291</v>
      </c>
    </row>
    <row r="57" spans="2:21" s="64" customFormat="1" ht="39.950000000000003" customHeight="1" x14ac:dyDescent="0.25">
      <c r="B57" s="169">
        <v>49</v>
      </c>
      <c r="C57" s="172" t="s">
        <v>2292</v>
      </c>
      <c r="D57" s="173" t="s">
        <v>2293</v>
      </c>
      <c r="E57" s="163" t="s">
        <v>2294</v>
      </c>
      <c r="F57" s="163" t="s">
        <v>2296</v>
      </c>
      <c r="G57" s="163" t="s">
        <v>2202</v>
      </c>
      <c r="H57" s="163" t="s">
        <v>2298</v>
      </c>
      <c r="I57" s="163" t="s">
        <v>2300</v>
      </c>
      <c r="J57" s="163" t="s">
        <v>2302</v>
      </c>
      <c r="K57" s="163" t="s">
        <v>2295</v>
      </c>
      <c r="L57" s="163" t="s">
        <v>2297</v>
      </c>
      <c r="M57" s="163" t="s">
        <v>2203</v>
      </c>
      <c r="N57" s="163" t="s">
        <v>2299</v>
      </c>
      <c r="O57" s="163" t="s">
        <v>2301</v>
      </c>
      <c r="P57" s="163" t="s">
        <v>2303</v>
      </c>
      <c r="Q57" s="163" t="s">
        <v>1464</v>
      </c>
      <c r="R57" s="163" t="s">
        <v>1853</v>
      </c>
      <c r="S57" s="166" t="s">
        <v>1466</v>
      </c>
      <c r="T57" s="163" t="s">
        <v>2314</v>
      </c>
      <c r="U57" s="166" t="s">
        <v>2315</v>
      </c>
    </row>
    <row r="58" spans="2:21" s="64" customFormat="1" ht="39.950000000000003" customHeight="1" x14ac:dyDescent="0.25">
      <c r="B58" s="169">
        <v>50</v>
      </c>
      <c r="C58" s="172" t="s">
        <v>2316</v>
      </c>
      <c r="D58" s="173" t="s">
        <v>2317</v>
      </c>
      <c r="E58" s="163" t="s">
        <v>2318</v>
      </c>
      <c r="F58" s="163" t="s">
        <v>2320</v>
      </c>
      <c r="G58" s="163" t="s">
        <v>2202</v>
      </c>
      <c r="H58" s="163" t="s">
        <v>2322</v>
      </c>
      <c r="I58" s="163" t="s">
        <v>2324</v>
      </c>
      <c r="J58" s="163" t="s">
        <v>2326</v>
      </c>
      <c r="K58" s="163" t="s">
        <v>2319</v>
      </c>
      <c r="L58" s="163" t="s">
        <v>2321</v>
      </c>
      <c r="M58" s="163" t="s">
        <v>2203</v>
      </c>
      <c r="N58" s="163" t="s">
        <v>2323</v>
      </c>
      <c r="O58" s="163" t="s">
        <v>2325</v>
      </c>
      <c r="P58" s="163" t="s">
        <v>2327</v>
      </c>
      <c r="Q58" s="163" t="s">
        <v>1487</v>
      </c>
      <c r="R58" s="163" t="s">
        <v>1488</v>
      </c>
      <c r="S58" s="166" t="s">
        <v>1489</v>
      </c>
      <c r="T58" s="163" t="s">
        <v>2338</v>
      </c>
      <c r="U58" s="166" t="s">
        <v>2339</v>
      </c>
    </row>
    <row r="59" spans="2:21" s="64" customFormat="1" ht="39.950000000000003" customHeight="1" x14ac:dyDescent="0.25">
      <c r="B59" s="169">
        <v>51</v>
      </c>
      <c r="C59" s="172" t="s">
        <v>2340</v>
      </c>
      <c r="D59" s="173" t="s">
        <v>2341</v>
      </c>
      <c r="E59" s="163" t="s">
        <v>2342</v>
      </c>
      <c r="F59" s="163" t="s">
        <v>2344</v>
      </c>
      <c r="G59" s="163" t="s">
        <v>2202</v>
      </c>
      <c r="H59" s="163" t="s">
        <v>2346</v>
      </c>
      <c r="I59" s="163" t="s">
        <v>2348</v>
      </c>
      <c r="J59" s="163" t="s">
        <v>2350</v>
      </c>
      <c r="K59" s="163" t="s">
        <v>2343</v>
      </c>
      <c r="L59" s="163" t="s">
        <v>2345</v>
      </c>
      <c r="M59" s="163" t="s">
        <v>2203</v>
      </c>
      <c r="N59" s="163" t="s">
        <v>2347</v>
      </c>
      <c r="O59" s="163" t="s">
        <v>2349</v>
      </c>
      <c r="P59" s="163" t="s">
        <v>2351</v>
      </c>
      <c r="Q59" s="163" t="s">
        <v>1487</v>
      </c>
      <c r="R59" s="163" t="s">
        <v>1508</v>
      </c>
      <c r="S59" s="166" t="s">
        <v>1489</v>
      </c>
      <c r="T59" s="163" t="s">
        <v>2358</v>
      </c>
      <c r="U59" s="166" t="s">
        <v>2359</v>
      </c>
    </row>
    <row r="60" spans="2:21" s="64" customFormat="1" ht="39.950000000000003" customHeight="1" x14ac:dyDescent="0.25">
      <c r="B60" s="169">
        <v>52</v>
      </c>
      <c r="C60" s="172" t="s">
        <v>2360</v>
      </c>
      <c r="D60" s="173" t="s">
        <v>2361</v>
      </c>
      <c r="E60" s="163" t="s">
        <v>2362</v>
      </c>
      <c r="F60" s="163" t="s">
        <v>2364</v>
      </c>
      <c r="G60" s="163" t="s">
        <v>2202</v>
      </c>
      <c r="H60" s="163" t="s">
        <v>2366</v>
      </c>
      <c r="I60" s="163" t="s">
        <v>2368</v>
      </c>
      <c r="J60" s="163" t="s">
        <v>2370</v>
      </c>
      <c r="K60" s="163" t="s">
        <v>2363</v>
      </c>
      <c r="L60" s="163" t="s">
        <v>2365</v>
      </c>
      <c r="M60" s="163" t="s">
        <v>2203</v>
      </c>
      <c r="N60" s="163" t="s">
        <v>2367</v>
      </c>
      <c r="O60" s="163" t="s">
        <v>2369</v>
      </c>
      <c r="P60" s="163" t="s">
        <v>2371</v>
      </c>
      <c r="Q60" s="163" t="s">
        <v>1835</v>
      </c>
      <c r="R60" s="163" t="s">
        <v>1508</v>
      </c>
      <c r="S60" s="166" t="s">
        <v>2377</v>
      </c>
      <c r="T60" s="163" t="s">
        <v>2379</v>
      </c>
      <c r="U60" s="166" t="s">
        <v>2380</v>
      </c>
    </row>
    <row r="61" spans="2:21" s="25" customFormat="1" ht="39.950000000000003" customHeight="1" x14ac:dyDescent="0.25">
      <c r="B61" s="174">
        <v>1</v>
      </c>
      <c r="C61" s="175" t="s">
        <v>171</v>
      </c>
      <c r="D61" s="176" t="s">
        <v>172</v>
      </c>
      <c r="E61" s="164" t="s">
        <v>173</v>
      </c>
      <c r="F61" s="164" t="s">
        <v>175</v>
      </c>
      <c r="G61" s="164" t="s">
        <v>177</v>
      </c>
      <c r="H61" s="164" t="s">
        <v>179</v>
      </c>
      <c r="I61" s="164" t="s">
        <v>181</v>
      </c>
      <c r="J61" s="164" t="s">
        <v>183</v>
      </c>
      <c r="K61" s="164" t="s">
        <v>174</v>
      </c>
      <c r="L61" s="164" t="s">
        <v>176</v>
      </c>
      <c r="M61" s="164" t="s">
        <v>178</v>
      </c>
      <c r="N61" s="164" t="s">
        <v>180</v>
      </c>
      <c r="O61" s="164" t="s">
        <v>182</v>
      </c>
      <c r="P61" s="164" t="s">
        <v>184</v>
      </c>
      <c r="Q61" s="165" t="s">
        <v>208</v>
      </c>
      <c r="R61" s="165" t="s">
        <v>209</v>
      </c>
      <c r="S61" s="167" t="s">
        <v>210</v>
      </c>
      <c r="T61" s="165" t="s">
        <v>211</v>
      </c>
      <c r="U61" s="167" t="s">
        <v>212</v>
      </c>
    </row>
    <row r="62" spans="2:21" s="25" customFormat="1" ht="39.950000000000003" customHeight="1" x14ac:dyDescent="0.25">
      <c r="B62" s="174">
        <v>2</v>
      </c>
      <c r="C62" s="175" t="s">
        <v>214</v>
      </c>
      <c r="D62" s="176" t="s">
        <v>215</v>
      </c>
      <c r="E62" s="164" t="s">
        <v>216</v>
      </c>
      <c r="F62" s="164" t="s">
        <v>218</v>
      </c>
      <c r="G62" s="164" t="s">
        <v>177</v>
      </c>
      <c r="H62" s="164" t="s">
        <v>220</v>
      </c>
      <c r="I62" s="164" t="s">
        <v>181</v>
      </c>
      <c r="J62" s="164" t="s">
        <v>183</v>
      </c>
      <c r="K62" s="164" t="s">
        <v>217</v>
      </c>
      <c r="L62" s="164" t="s">
        <v>219</v>
      </c>
      <c r="M62" s="164" t="s">
        <v>178</v>
      </c>
      <c r="N62" s="164" t="s">
        <v>221</v>
      </c>
      <c r="O62" s="164" t="s">
        <v>182</v>
      </c>
      <c r="P62" s="164" t="s">
        <v>184</v>
      </c>
      <c r="Q62" s="165" t="s">
        <v>239</v>
      </c>
      <c r="R62" s="165" t="s">
        <v>240</v>
      </c>
      <c r="S62" s="167" t="s">
        <v>241</v>
      </c>
      <c r="T62" s="165" t="s">
        <v>242</v>
      </c>
      <c r="U62" s="167" t="s">
        <v>243</v>
      </c>
    </row>
    <row r="63" spans="2:21" s="25" customFormat="1" ht="39.950000000000003" customHeight="1" x14ac:dyDescent="0.25">
      <c r="B63" s="174">
        <v>3</v>
      </c>
      <c r="C63" s="175" t="s">
        <v>244</v>
      </c>
      <c r="D63" s="176" t="s">
        <v>245</v>
      </c>
      <c r="E63" s="164" t="s">
        <v>246</v>
      </c>
      <c r="F63" s="164" t="s">
        <v>248</v>
      </c>
      <c r="G63" s="164" t="s">
        <v>177</v>
      </c>
      <c r="H63" s="164" t="s">
        <v>250</v>
      </c>
      <c r="I63" s="164" t="s">
        <v>181</v>
      </c>
      <c r="J63" s="164" t="s">
        <v>183</v>
      </c>
      <c r="K63" s="164" t="s">
        <v>247</v>
      </c>
      <c r="L63" s="164" t="s">
        <v>249</v>
      </c>
      <c r="M63" s="164" t="s">
        <v>178</v>
      </c>
      <c r="N63" s="164" t="s">
        <v>251</v>
      </c>
      <c r="O63" s="164" t="s">
        <v>182</v>
      </c>
      <c r="P63" s="164" t="s">
        <v>184</v>
      </c>
      <c r="Q63" s="165" t="s">
        <v>266</v>
      </c>
      <c r="R63" s="165" t="s">
        <v>267</v>
      </c>
      <c r="S63" s="167" t="s">
        <v>268</v>
      </c>
      <c r="T63" s="165" t="s">
        <v>269</v>
      </c>
      <c r="U63" s="167" t="s">
        <v>270</v>
      </c>
    </row>
    <row r="64" spans="2:21" s="25" customFormat="1" ht="39.950000000000003" customHeight="1" x14ac:dyDescent="0.25">
      <c r="B64" s="174">
        <v>4</v>
      </c>
      <c r="C64" s="175" t="s">
        <v>271</v>
      </c>
      <c r="D64" s="176" t="s">
        <v>272</v>
      </c>
      <c r="E64" s="164" t="s">
        <v>273</v>
      </c>
      <c r="F64" s="164" t="s">
        <v>275</v>
      </c>
      <c r="G64" s="164" t="s">
        <v>177</v>
      </c>
      <c r="H64" s="164" t="s">
        <v>277</v>
      </c>
      <c r="I64" s="164" t="s">
        <v>181</v>
      </c>
      <c r="J64" s="164" t="s">
        <v>183</v>
      </c>
      <c r="K64" s="164" t="s">
        <v>274</v>
      </c>
      <c r="L64" s="164" t="s">
        <v>276</v>
      </c>
      <c r="M64" s="164" t="s">
        <v>178</v>
      </c>
      <c r="N64" s="164" t="s">
        <v>278</v>
      </c>
      <c r="O64" s="164" t="s">
        <v>182</v>
      </c>
      <c r="P64" s="164" t="s">
        <v>184</v>
      </c>
      <c r="Q64" s="165" t="s">
        <v>266</v>
      </c>
      <c r="R64" s="165" t="s">
        <v>293</v>
      </c>
      <c r="S64" s="167" t="s">
        <v>268</v>
      </c>
      <c r="T64" s="165" t="s">
        <v>294</v>
      </c>
      <c r="U64" s="167" t="s">
        <v>295</v>
      </c>
    </row>
    <row r="65" spans="2:21" s="25" customFormat="1" ht="39.950000000000003" customHeight="1" x14ac:dyDescent="0.25">
      <c r="B65" s="174">
        <v>5</v>
      </c>
      <c r="C65" s="175" t="s">
        <v>296</v>
      </c>
      <c r="D65" s="176" t="s">
        <v>297</v>
      </c>
      <c r="E65" s="164" t="s">
        <v>298</v>
      </c>
      <c r="F65" s="164" t="s">
        <v>300</v>
      </c>
      <c r="G65" s="164" t="s">
        <v>177</v>
      </c>
      <c r="H65" s="164" t="s">
        <v>302</v>
      </c>
      <c r="I65" s="164" t="s">
        <v>181</v>
      </c>
      <c r="J65" s="164" t="s">
        <v>183</v>
      </c>
      <c r="K65" s="164" t="s">
        <v>299</v>
      </c>
      <c r="L65" s="164" t="s">
        <v>301</v>
      </c>
      <c r="M65" s="164" t="s">
        <v>178</v>
      </c>
      <c r="N65" s="164" t="s">
        <v>303</v>
      </c>
      <c r="O65" s="164" t="s">
        <v>182</v>
      </c>
      <c r="P65" s="164" t="s">
        <v>184</v>
      </c>
      <c r="Q65" s="165" t="s">
        <v>315</v>
      </c>
      <c r="R65" s="165" t="s">
        <v>316</v>
      </c>
      <c r="S65" s="167" t="s">
        <v>241</v>
      </c>
      <c r="T65" s="165" t="s">
        <v>317</v>
      </c>
      <c r="U65" s="167" t="s">
        <v>318</v>
      </c>
    </row>
    <row r="66" spans="2:21" s="25" customFormat="1" ht="39.950000000000003" customHeight="1" x14ac:dyDescent="0.25">
      <c r="B66" s="174">
        <v>6</v>
      </c>
      <c r="C66" s="175" t="s">
        <v>319</v>
      </c>
      <c r="D66" s="176" t="s">
        <v>320</v>
      </c>
      <c r="E66" s="164" t="s">
        <v>321</v>
      </c>
      <c r="F66" s="164" t="s">
        <v>323</v>
      </c>
      <c r="G66" s="164" t="s">
        <v>177</v>
      </c>
      <c r="H66" s="164" t="s">
        <v>325</v>
      </c>
      <c r="I66" s="164" t="s">
        <v>181</v>
      </c>
      <c r="J66" s="164" t="s">
        <v>183</v>
      </c>
      <c r="K66" s="164" t="s">
        <v>322</v>
      </c>
      <c r="L66" s="164" t="s">
        <v>324</v>
      </c>
      <c r="M66" s="164" t="s">
        <v>178</v>
      </c>
      <c r="N66" s="164" t="s">
        <v>326</v>
      </c>
      <c r="O66" s="164" t="s">
        <v>182</v>
      </c>
      <c r="P66" s="164" t="s">
        <v>184</v>
      </c>
      <c r="Q66" s="165" t="s">
        <v>266</v>
      </c>
      <c r="R66" s="165" t="s">
        <v>340</v>
      </c>
      <c r="S66" s="167" t="s">
        <v>268</v>
      </c>
      <c r="T66" s="165" t="s">
        <v>341</v>
      </c>
      <c r="U66" s="167" t="s">
        <v>342</v>
      </c>
    </row>
    <row r="67" spans="2:21" s="25" customFormat="1" ht="39.950000000000003" customHeight="1" x14ac:dyDescent="0.25">
      <c r="B67" s="174">
        <v>7</v>
      </c>
      <c r="C67" s="175" t="s">
        <v>343</v>
      </c>
      <c r="D67" s="176" t="s">
        <v>344</v>
      </c>
      <c r="E67" s="164" t="s">
        <v>345</v>
      </c>
      <c r="F67" s="164" t="s">
        <v>347</v>
      </c>
      <c r="G67" s="164" t="s">
        <v>177</v>
      </c>
      <c r="H67" s="164" t="s">
        <v>349</v>
      </c>
      <c r="I67" s="164" t="s">
        <v>181</v>
      </c>
      <c r="J67" s="164" t="s">
        <v>183</v>
      </c>
      <c r="K67" s="164" t="s">
        <v>346</v>
      </c>
      <c r="L67" s="164" t="s">
        <v>348</v>
      </c>
      <c r="M67" s="164" t="s">
        <v>178</v>
      </c>
      <c r="N67" s="164" t="s">
        <v>350</v>
      </c>
      <c r="O67" s="164" t="s">
        <v>182</v>
      </c>
      <c r="P67" s="164" t="s">
        <v>184</v>
      </c>
      <c r="Q67" s="165" t="s">
        <v>266</v>
      </c>
      <c r="R67" s="165" t="s">
        <v>356</v>
      </c>
      <c r="S67" s="167" t="s">
        <v>268</v>
      </c>
      <c r="T67" s="165" t="s">
        <v>357</v>
      </c>
      <c r="U67" s="167" t="s">
        <v>358</v>
      </c>
    </row>
    <row r="68" spans="2:21" s="25" customFormat="1" ht="39.950000000000003" customHeight="1" x14ac:dyDescent="0.25">
      <c r="B68" s="174">
        <v>8</v>
      </c>
      <c r="C68" s="175" t="s">
        <v>359</v>
      </c>
      <c r="D68" s="176" t="s">
        <v>360</v>
      </c>
      <c r="E68" s="164" t="s">
        <v>361</v>
      </c>
      <c r="F68" s="164" t="s">
        <v>363</v>
      </c>
      <c r="G68" s="164" t="s">
        <v>177</v>
      </c>
      <c r="H68" s="164" t="s">
        <v>365</v>
      </c>
      <c r="I68" s="164" t="s">
        <v>181</v>
      </c>
      <c r="J68" s="164" t="s">
        <v>183</v>
      </c>
      <c r="K68" s="164" t="s">
        <v>362</v>
      </c>
      <c r="L68" s="164" t="s">
        <v>364</v>
      </c>
      <c r="M68" s="164" t="s">
        <v>178</v>
      </c>
      <c r="N68" s="164" t="s">
        <v>366</v>
      </c>
      <c r="O68" s="164" t="s">
        <v>182</v>
      </c>
      <c r="P68" s="164" t="s">
        <v>184</v>
      </c>
      <c r="Q68" s="165" t="s">
        <v>381</v>
      </c>
      <c r="R68" s="165" t="s">
        <v>382</v>
      </c>
      <c r="S68" s="167" t="s">
        <v>383</v>
      </c>
      <c r="T68" s="165" t="s">
        <v>384</v>
      </c>
      <c r="U68" s="167" t="s">
        <v>385</v>
      </c>
    </row>
    <row r="69" spans="2:21" s="25" customFormat="1" ht="39.950000000000003" customHeight="1" x14ac:dyDescent="0.25">
      <c r="B69" s="174">
        <v>9</v>
      </c>
      <c r="C69" s="175" t="s">
        <v>386</v>
      </c>
      <c r="D69" s="176" t="s">
        <v>360</v>
      </c>
      <c r="E69" s="164" t="s">
        <v>387</v>
      </c>
      <c r="F69" s="164" t="s">
        <v>389</v>
      </c>
      <c r="G69" s="164" t="s">
        <v>177</v>
      </c>
      <c r="H69" s="164" t="s">
        <v>391</v>
      </c>
      <c r="I69" s="164" t="s">
        <v>181</v>
      </c>
      <c r="J69" s="164" t="s">
        <v>183</v>
      </c>
      <c r="K69" s="164" t="s">
        <v>388</v>
      </c>
      <c r="L69" s="164" t="s">
        <v>390</v>
      </c>
      <c r="M69" s="164" t="s">
        <v>178</v>
      </c>
      <c r="N69" s="164" t="s">
        <v>392</v>
      </c>
      <c r="O69" s="164" t="s">
        <v>182</v>
      </c>
      <c r="P69" s="164" t="s">
        <v>184</v>
      </c>
      <c r="Q69" s="165" t="s">
        <v>381</v>
      </c>
      <c r="R69" s="165" t="s">
        <v>382</v>
      </c>
      <c r="S69" s="167" t="s">
        <v>383</v>
      </c>
      <c r="T69" s="165" t="s">
        <v>407</v>
      </c>
      <c r="U69" s="167" t="s">
        <v>385</v>
      </c>
    </row>
    <row r="70" spans="2:21" s="25" customFormat="1" ht="39.950000000000003" customHeight="1" x14ac:dyDescent="0.25">
      <c r="B70" s="174">
        <v>10</v>
      </c>
      <c r="C70" s="175" t="s">
        <v>408</v>
      </c>
      <c r="D70" s="176" t="s">
        <v>360</v>
      </c>
      <c r="E70" s="164" t="s">
        <v>409</v>
      </c>
      <c r="F70" s="164" t="s">
        <v>411</v>
      </c>
      <c r="G70" s="164" t="s">
        <v>177</v>
      </c>
      <c r="H70" s="164" t="s">
        <v>413</v>
      </c>
      <c r="I70" s="164" t="s">
        <v>181</v>
      </c>
      <c r="J70" s="164" t="s">
        <v>183</v>
      </c>
      <c r="K70" s="164" t="s">
        <v>410</v>
      </c>
      <c r="L70" s="164" t="s">
        <v>412</v>
      </c>
      <c r="M70" s="164" t="s">
        <v>178</v>
      </c>
      <c r="N70" s="164" t="s">
        <v>414</v>
      </c>
      <c r="O70" s="164" t="s">
        <v>182</v>
      </c>
      <c r="P70" s="164" t="s">
        <v>184</v>
      </c>
      <c r="Q70" s="165" t="s">
        <v>381</v>
      </c>
      <c r="R70" s="165" t="s">
        <v>382</v>
      </c>
      <c r="S70" s="167" t="s">
        <v>383</v>
      </c>
      <c r="T70" s="165" t="s">
        <v>426</v>
      </c>
      <c r="U70" s="167" t="s">
        <v>385</v>
      </c>
    </row>
    <row r="71" spans="2:21" s="25" customFormat="1" ht="39.950000000000003" customHeight="1" x14ac:dyDescent="0.25">
      <c r="B71" s="174">
        <v>11</v>
      </c>
      <c r="C71" s="175" t="s">
        <v>427</v>
      </c>
      <c r="D71" s="176" t="s">
        <v>360</v>
      </c>
      <c r="E71" s="164" t="s">
        <v>428</v>
      </c>
      <c r="F71" s="164" t="s">
        <v>430</v>
      </c>
      <c r="G71" s="164" t="s">
        <v>177</v>
      </c>
      <c r="H71" s="164" t="s">
        <v>432</v>
      </c>
      <c r="I71" s="164" t="s">
        <v>181</v>
      </c>
      <c r="J71" s="164" t="s">
        <v>183</v>
      </c>
      <c r="K71" s="164" t="s">
        <v>429</v>
      </c>
      <c r="L71" s="164" t="s">
        <v>431</v>
      </c>
      <c r="M71" s="164" t="s">
        <v>178</v>
      </c>
      <c r="N71" s="164" t="s">
        <v>433</v>
      </c>
      <c r="O71" s="164" t="s">
        <v>182</v>
      </c>
      <c r="P71" s="164" t="s">
        <v>184</v>
      </c>
      <c r="Q71" s="165" t="s">
        <v>381</v>
      </c>
      <c r="R71" s="165" t="s">
        <v>382</v>
      </c>
      <c r="S71" s="167" t="s">
        <v>383</v>
      </c>
      <c r="T71" s="165" t="s">
        <v>444</v>
      </c>
      <c r="U71" s="167" t="s">
        <v>385</v>
      </c>
    </row>
    <row r="72" spans="2:21" s="25" customFormat="1" ht="39.950000000000003" customHeight="1" x14ac:dyDescent="0.25">
      <c r="B72" s="174">
        <v>12</v>
      </c>
      <c r="C72" s="175" t="s">
        <v>445</v>
      </c>
      <c r="D72" s="176" t="s">
        <v>360</v>
      </c>
      <c r="E72" s="164" t="s">
        <v>446</v>
      </c>
      <c r="F72" s="164" t="s">
        <v>448</v>
      </c>
      <c r="G72" s="164" t="s">
        <v>177</v>
      </c>
      <c r="H72" s="164" t="s">
        <v>450</v>
      </c>
      <c r="I72" s="164" t="s">
        <v>181</v>
      </c>
      <c r="J72" s="164" t="s">
        <v>183</v>
      </c>
      <c r="K72" s="164" t="s">
        <v>447</v>
      </c>
      <c r="L72" s="164" t="s">
        <v>449</v>
      </c>
      <c r="M72" s="164" t="s">
        <v>178</v>
      </c>
      <c r="N72" s="164" t="s">
        <v>451</v>
      </c>
      <c r="O72" s="164" t="s">
        <v>182</v>
      </c>
      <c r="P72" s="164" t="s">
        <v>184</v>
      </c>
      <c r="Q72" s="165" t="s">
        <v>381</v>
      </c>
      <c r="R72" s="165" t="s">
        <v>382</v>
      </c>
      <c r="S72" s="167" t="s">
        <v>383</v>
      </c>
      <c r="T72" s="165" t="s">
        <v>469</v>
      </c>
      <c r="U72" s="167" t="s">
        <v>385</v>
      </c>
    </row>
    <row r="73" spans="2:21" s="25" customFormat="1" ht="39.950000000000003" customHeight="1" x14ac:dyDescent="0.25">
      <c r="B73" s="174">
        <v>13</v>
      </c>
      <c r="C73" s="175" t="s">
        <v>470</v>
      </c>
      <c r="D73" s="176" t="s">
        <v>360</v>
      </c>
      <c r="E73" s="164" t="s">
        <v>471</v>
      </c>
      <c r="F73" s="164" t="s">
        <v>473</v>
      </c>
      <c r="G73" s="164" t="s">
        <v>177</v>
      </c>
      <c r="H73" s="164" t="s">
        <v>475</v>
      </c>
      <c r="I73" s="164" t="s">
        <v>181</v>
      </c>
      <c r="J73" s="164" t="s">
        <v>183</v>
      </c>
      <c r="K73" s="164" t="s">
        <v>472</v>
      </c>
      <c r="L73" s="164" t="s">
        <v>474</v>
      </c>
      <c r="M73" s="164" t="s">
        <v>178</v>
      </c>
      <c r="N73" s="164" t="s">
        <v>476</v>
      </c>
      <c r="O73" s="164" t="s">
        <v>182</v>
      </c>
      <c r="P73" s="164" t="s">
        <v>184</v>
      </c>
      <c r="Q73" s="165" t="s">
        <v>381</v>
      </c>
      <c r="R73" s="165" t="s">
        <v>382</v>
      </c>
      <c r="S73" s="167" t="s">
        <v>383</v>
      </c>
      <c r="T73" s="165" t="s">
        <v>488</v>
      </c>
      <c r="U73" s="167" t="s">
        <v>385</v>
      </c>
    </row>
    <row r="74" spans="2:21" s="25" customFormat="1" ht="39.950000000000003" customHeight="1" x14ac:dyDescent="0.25">
      <c r="B74" s="174">
        <v>14</v>
      </c>
      <c r="C74" s="175" t="s">
        <v>489</v>
      </c>
      <c r="D74" s="176" t="s">
        <v>490</v>
      </c>
      <c r="E74" s="164" t="s">
        <v>491</v>
      </c>
      <c r="F74" s="164" t="s">
        <v>493</v>
      </c>
      <c r="G74" s="164" t="s">
        <v>177</v>
      </c>
      <c r="H74" s="164" t="s">
        <v>495</v>
      </c>
      <c r="I74" s="164" t="s">
        <v>181</v>
      </c>
      <c r="J74" s="164" t="s">
        <v>183</v>
      </c>
      <c r="K74" s="164" t="s">
        <v>492</v>
      </c>
      <c r="L74" s="164" t="s">
        <v>494</v>
      </c>
      <c r="M74" s="164" t="s">
        <v>178</v>
      </c>
      <c r="N74" s="164" t="s">
        <v>496</v>
      </c>
      <c r="O74" s="164" t="s">
        <v>182</v>
      </c>
      <c r="P74" s="164" t="s">
        <v>184</v>
      </c>
      <c r="Q74" s="165" t="s">
        <v>511</v>
      </c>
      <c r="R74" s="165" t="s">
        <v>512</v>
      </c>
      <c r="S74" s="167" t="s">
        <v>513</v>
      </c>
      <c r="T74" s="165" t="s">
        <v>514</v>
      </c>
      <c r="U74" s="167" t="s">
        <v>515</v>
      </c>
    </row>
    <row r="75" spans="2:21" s="25" customFormat="1" ht="39.950000000000003" customHeight="1" x14ac:dyDescent="0.25">
      <c r="B75" s="174">
        <v>15</v>
      </c>
      <c r="C75" s="175" t="s">
        <v>516</v>
      </c>
      <c r="D75" s="176" t="s">
        <v>517</v>
      </c>
      <c r="E75" s="164" t="s">
        <v>518</v>
      </c>
      <c r="F75" s="164" t="s">
        <v>520</v>
      </c>
      <c r="G75" s="164" t="s">
        <v>177</v>
      </c>
      <c r="H75" s="164" t="s">
        <v>522</v>
      </c>
      <c r="I75" s="164" t="s">
        <v>181</v>
      </c>
      <c r="J75" s="164" t="s">
        <v>183</v>
      </c>
      <c r="K75" s="164" t="s">
        <v>519</v>
      </c>
      <c r="L75" s="164" t="s">
        <v>521</v>
      </c>
      <c r="M75" s="164" t="s">
        <v>178</v>
      </c>
      <c r="N75" s="164" t="s">
        <v>523</v>
      </c>
      <c r="O75" s="164" t="s">
        <v>182</v>
      </c>
      <c r="P75" s="164" t="s">
        <v>184</v>
      </c>
      <c r="Q75" s="165" t="s">
        <v>511</v>
      </c>
      <c r="R75" s="165" t="s">
        <v>512</v>
      </c>
      <c r="S75" s="167" t="s">
        <v>537</v>
      </c>
      <c r="T75" s="165" t="s">
        <v>538</v>
      </c>
      <c r="U75" s="167" t="s">
        <v>515</v>
      </c>
    </row>
    <row r="76" spans="2:21" s="25" customFormat="1" ht="39.950000000000003" customHeight="1" x14ac:dyDescent="0.25">
      <c r="B76" s="174">
        <v>16</v>
      </c>
      <c r="C76" s="175" t="s">
        <v>539</v>
      </c>
      <c r="D76" s="176" t="s">
        <v>540</v>
      </c>
      <c r="E76" s="164" t="s">
        <v>541</v>
      </c>
      <c r="F76" s="164" t="s">
        <v>543</v>
      </c>
      <c r="G76" s="164" t="s">
        <v>177</v>
      </c>
      <c r="H76" s="164" t="s">
        <v>545</v>
      </c>
      <c r="I76" s="164" t="s">
        <v>181</v>
      </c>
      <c r="J76" s="164" t="s">
        <v>183</v>
      </c>
      <c r="K76" s="164" t="s">
        <v>542</v>
      </c>
      <c r="L76" s="164" t="s">
        <v>544</v>
      </c>
      <c r="M76" s="164" t="s">
        <v>178</v>
      </c>
      <c r="N76" s="164" t="s">
        <v>546</v>
      </c>
      <c r="O76" s="164" t="s">
        <v>182</v>
      </c>
      <c r="P76" s="164" t="s">
        <v>184</v>
      </c>
      <c r="Q76" s="165" t="s">
        <v>511</v>
      </c>
      <c r="R76" s="165" t="s">
        <v>512</v>
      </c>
      <c r="S76" s="167" t="s">
        <v>513</v>
      </c>
      <c r="T76" s="165" t="s">
        <v>555</v>
      </c>
      <c r="U76" s="167" t="s">
        <v>515</v>
      </c>
    </row>
    <row r="77" spans="2:21" s="25" customFormat="1" ht="39.950000000000003" customHeight="1" x14ac:dyDescent="0.25">
      <c r="B77" s="174">
        <v>17</v>
      </c>
      <c r="C77" s="175" t="s">
        <v>556</v>
      </c>
      <c r="D77" s="176" t="s">
        <v>557</v>
      </c>
      <c r="E77" s="164" t="s">
        <v>558</v>
      </c>
      <c r="F77" s="164" t="s">
        <v>560</v>
      </c>
      <c r="G77" s="164" t="s">
        <v>177</v>
      </c>
      <c r="H77" s="164" t="s">
        <v>562</v>
      </c>
      <c r="I77" s="164" t="s">
        <v>181</v>
      </c>
      <c r="J77" s="164" t="s">
        <v>183</v>
      </c>
      <c r="K77" s="164" t="s">
        <v>559</v>
      </c>
      <c r="L77" s="164" t="s">
        <v>561</v>
      </c>
      <c r="M77" s="164" t="s">
        <v>178</v>
      </c>
      <c r="N77" s="164" t="s">
        <v>563</v>
      </c>
      <c r="O77" s="164" t="s">
        <v>182</v>
      </c>
      <c r="P77" s="164" t="s">
        <v>184</v>
      </c>
      <c r="Q77" s="165" t="s">
        <v>511</v>
      </c>
      <c r="R77" s="165" t="s">
        <v>512</v>
      </c>
      <c r="S77" s="167" t="s">
        <v>268</v>
      </c>
      <c r="T77" s="165" t="s">
        <v>575</v>
      </c>
      <c r="U77" s="167" t="s">
        <v>515</v>
      </c>
    </row>
    <row r="78" spans="2:21" s="25" customFormat="1" ht="39.950000000000003" customHeight="1" x14ac:dyDescent="0.25">
      <c r="B78" s="174">
        <v>18</v>
      </c>
      <c r="C78" s="175" t="s">
        <v>576</v>
      </c>
      <c r="D78" s="176" t="s">
        <v>577</v>
      </c>
      <c r="E78" s="164" t="s">
        <v>578</v>
      </c>
      <c r="F78" s="164" t="s">
        <v>580</v>
      </c>
      <c r="G78" s="164" t="s">
        <v>177</v>
      </c>
      <c r="H78" s="164" t="s">
        <v>582</v>
      </c>
      <c r="I78" s="164" t="s">
        <v>181</v>
      </c>
      <c r="J78" s="164" t="s">
        <v>183</v>
      </c>
      <c r="K78" s="164" t="s">
        <v>579</v>
      </c>
      <c r="L78" s="164" t="s">
        <v>581</v>
      </c>
      <c r="M78" s="164" t="s">
        <v>178</v>
      </c>
      <c r="N78" s="164" t="s">
        <v>583</v>
      </c>
      <c r="O78" s="164" t="s">
        <v>182</v>
      </c>
      <c r="P78" s="164" t="s">
        <v>184</v>
      </c>
      <c r="Q78" s="165" t="s">
        <v>511</v>
      </c>
      <c r="R78" s="165" t="s">
        <v>512</v>
      </c>
      <c r="S78" s="167" t="s">
        <v>268</v>
      </c>
      <c r="T78" s="165" t="s">
        <v>595</v>
      </c>
      <c r="U78" s="167" t="s">
        <v>515</v>
      </c>
    </row>
    <row r="79" spans="2:21" s="25" customFormat="1" ht="39.950000000000003" customHeight="1" x14ac:dyDescent="0.25">
      <c r="B79" s="174">
        <v>19</v>
      </c>
      <c r="C79" s="175" t="s">
        <v>596</v>
      </c>
      <c r="D79" s="176" t="s">
        <v>597</v>
      </c>
      <c r="E79" s="164" t="s">
        <v>598</v>
      </c>
      <c r="F79" s="164" t="s">
        <v>600</v>
      </c>
      <c r="G79" s="164" t="s">
        <v>177</v>
      </c>
      <c r="H79" s="164" t="s">
        <v>602</v>
      </c>
      <c r="I79" s="164" t="s">
        <v>181</v>
      </c>
      <c r="J79" s="164" t="s">
        <v>183</v>
      </c>
      <c r="K79" s="164" t="s">
        <v>599</v>
      </c>
      <c r="L79" s="164" t="s">
        <v>601</v>
      </c>
      <c r="M79" s="164" t="s">
        <v>178</v>
      </c>
      <c r="N79" s="164" t="s">
        <v>603</v>
      </c>
      <c r="O79" s="164" t="s">
        <v>182</v>
      </c>
      <c r="P79" s="164" t="s">
        <v>184</v>
      </c>
      <c r="Q79" s="165" t="s">
        <v>511</v>
      </c>
      <c r="R79" s="165" t="s">
        <v>512</v>
      </c>
      <c r="S79" s="167" t="s">
        <v>268</v>
      </c>
      <c r="T79" s="165" t="s">
        <v>613</v>
      </c>
      <c r="U79" s="167" t="s">
        <v>515</v>
      </c>
    </row>
    <row r="80" spans="2:21" s="25" customFormat="1" ht="39.950000000000003" customHeight="1" x14ac:dyDescent="0.25">
      <c r="B80" s="174">
        <v>20</v>
      </c>
      <c r="C80" s="175" t="s">
        <v>614</v>
      </c>
      <c r="D80" s="176" t="s">
        <v>615</v>
      </c>
      <c r="E80" s="164" t="s">
        <v>616</v>
      </c>
      <c r="F80" s="164" t="s">
        <v>618</v>
      </c>
      <c r="G80" s="164" t="s">
        <v>177</v>
      </c>
      <c r="H80" s="164" t="s">
        <v>620</v>
      </c>
      <c r="I80" s="164" t="s">
        <v>181</v>
      </c>
      <c r="J80" s="164" t="s">
        <v>183</v>
      </c>
      <c r="K80" s="164" t="s">
        <v>617</v>
      </c>
      <c r="L80" s="164" t="s">
        <v>619</v>
      </c>
      <c r="M80" s="164" t="s">
        <v>178</v>
      </c>
      <c r="N80" s="164" t="s">
        <v>621</v>
      </c>
      <c r="O80" s="164" t="s">
        <v>182</v>
      </c>
      <c r="P80" s="164" t="s">
        <v>184</v>
      </c>
      <c r="Q80" s="165" t="s">
        <v>511</v>
      </c>
      <c r="R80" s="165" t="s">
        <v>512</v>
      </c>
      <c r="S80" s="167" t="s">
        <v>632</v>
      </c>
      <c r="T80" s="165" t="s">
        <v>633</v>
      </c>
      <c r="U80" s="167" t="s">
        <v>515</v>
      </c>
    </row>
    <row r="81" spans="2:21" s="25" customFormat="1" ht="39.950000000000003" customHeight="1" x14ac:dyDescent="0.25">
      <c r="B81" s="174">
        <v>21</v>
      </c>
      <c r="C81" s="175" t="s">
        <v>634</v>
      </c>
      <c r="D81" s="176" t="s">
        <v>635</v>
      </c>
      <c r="E81" s="164" t="s">
        <v>636</v>
      </c>
      <c r="F81" s="164" t="s">
        <v>638</v>
      </c>
      <c r="G81" s="164" t="s">
        <v>177</v>
      </c>
      <c r="H81" s="164" t="s">
        <v>640</v>
      </c>
      <c r="I81" s="164" t="s">
        <v>181</v>
      </c>
      <c r="J81" s="164" t="s">
        <v>183</v>
      </c>
      <c r="K81" s="164" t="s">
        <v>637</v>
      </c>
      <c r="L81" s="164" t="s">
        <v>639</v>
      </c>
      <c r="M81" s="164" t="s">
        <v>178</v>
      </c>
      <c r="N81" s="164" t="s">
        <v>641</v>
      </c>
      <c r="O81" s="164" t="s">
        <v>182</v>
      </c>
      <c r="P81" s="164" t="s">
        <v>184</v>
      </c>
      <c r="Q81" s="165" t="s">
        <v>511</v>
      </c>
      <c r="R81" s="165" t="s">
        <v>512</v>
      </c>
      <c r="S81" s="167" t="s">
        <v>268</v>
      </c>
      <c r="T81" s="165" t="s">
        <v>651</v>
      </c>
      <c r="U81" s="167" t="s">
        <v>515</v>
      </c>
    </row>
    <row r="82" spans="2:21" s="25" customFormat="1" ht="39.950000000000003" customHeight="1" x14ac:dyDescent="0.25">
      <c r="B82" s="174">
        <v>22</v>
      </c>
      <c r="C82" s="175" t="s">
        <v>652</v>
      </c>
      <c r="D82" s="176" t="s">
        <v>653</v>
      </c>
      <c r="E82" s="164" t="s">
        <v>654</v>
      </c>
      <c r="F82" s="164" t="s">
        <v>656</v>
      </c>
      <c r="G82" s="164" t="s">
        <v>177</v>
      </c>
      <c r="H82" s="164" t="s">
        <v>658</v>
      </c>
      <c r="I82" s="164" t="s">
        <v>181</v>
      </c>
      <c r="J82" s="164" t="s">
        <v>183</v>
      </c>
      <c r="K82" s="164" t="s">
        <v>655</v>
      </c>
      <c r="L82" s="164" t="s">
        <v>657</v>
      </c>
      <c r="M82" s="164" t="s">
        <v>178</v>
      </c>
      <c r="N82" s="164" t="s">
        <v>659</v>
      </c>
      <c r="O82" s="164" t="s">
        <v>182</v>
      </c>
      <c r="P82" s="164" t="s">
        <v>184</v>
      </c>
      <c r="Q82" s="165" t="s">
        <v>668</v>
      </c>
      <c r="R82" s="165" t="s">
        <v>669</v>
      </c>
      <c r="S82" s="167" t="s">
        <v>268</v>
      </c>
      <c r="T82" s="165" t="s">
        <v>670</v>
      </c>
      <c r="U82" s="167" t="s">
        <v>671</v>
      </c>
    </row>
    <row r="83" spans="2:21" s="25" customFormat="1" ht="39.950000000000003" customHeight="1" x14ac:dyDescent="0.25">
      <c r="B83" s="174">
        <v>23</v>
      </c>
      <c r="C83" s="175" t="s">
        <v>672</v>
      </c>
      <c r="D83" s="176" t="s">
        <v>653</v>
      </c>
      <c r="E83" s="164" t="s">
        <v>673</v>
      </c>
      <c r="F83" s="164" t="s">
        <v>675</v>
      </c>
      <c r="G83" s="164" t="s">
        <v>177</v>
      </c>
      <c r="H83" s="164" t="s">
        <v>677</v>
      </c>
      <c r="I83" s="164" t="s">
        <v>181</v>
      </c>
      <c r="J83" s="164" t="s">
        <v>183</v>
      </c>
      <c r="K83" s="164" t="s">
        <v>674</v>
      </c>
      <c r="L83" s="164" t="s">
        <v>676</v>
      </c>
      <c r="M83" s="164" t="s">
        <v>178</v>
      </c>
      <c r="N83" s="164" t="s">
        <v>678</v>
      </c>
      <c r="O83" s="164" t="s">
        <v>182</v>
      </c>
      <c r="P83" s="164" t="s">
        <v>184</v>
      </c>
      <c r="Q83" s="165" t="s">
        <v>668</v>
      </c>
      <c r="R83" s="165" t="s">
        <v>669</v>
      </c>
      <c r="S83" s="167" t="s">
        <v>268</v>
      </c>
      <c r="T83" s="165" t="s">
        <v>688</v>
      </c>
      <c r="U83" s="167" t="s">
        <v>671</v>
      </c>
    </row>
    <row r="84" spans="2:21" s="25" customFormat="1" ht="39.950000000000003" customHeight="1" x14ac:dyDescent="0.25">
      <c r="B84" s="174">
        <v>24</v>
      </c>
      <c r="C84" s="175" t="s">
        <v>689</v>
      </c>
      <c r="D84" s="176" t="s">
        <v>653</v>
      </c>
      <c r="E84" s="164" t="s">
        <v>690</v>
      </c>
      <c r="F84" s="164" t="s">
        <v>692</v>
      </c>
      <c r="G84" s="164" t="s">
        <v>177</v>
      </c>
      <c r="H84" s="164" t="s">
        <v>694</v>
      </c>
      <c r="I84" s="164" t="s">
        <v>181</v>
      </c>
      <c r="J84" s="164" t="s">
        <v>183</v>
      </c>
      <c r="K84" s="164" t="s">
        <v>691</v>
      </c>
      <c r="L84" s="164" t="s">
        <v>693</v>
      </c>
      <c r="M84" s="164" t="s">
        <v>178</v>
      </c>
      <c r="N84" s="164" t="s">
        <v>695</v>
      </c>
      <c r="O84" s="164" t="s">
        <v>182</v>
      </c>
      <c r="P84" s="164" t="s">
        <v>184</v>
      </c>
      <c r="Q84" s="165" t="s">
        <v>668</v>
      </c>
      <c r="R84" s="165" t="s">
        <v>669</v>
      </c>
      <c r="S84" s="167" t="s">
        <v>268</v>
      </c>
      <c r="T84" s="165" t="s">
        <v>699</v>
      </c>
      <c r="U84" s="167" t="s">
        <v>671</v>
      </c>
    </row>
    <row r="85" spans="2:21" s="25" customFormat="1" ht="39.950000000000003" customHeight="1" x14ac:dyDescent="0.25">
      <c r="B85" s="174">
        <v>25</v>
      </c>
      <c r="C85" s="175" t="s">
        <v>700</v>
      </c>
      <c r="D85" s="176" t="s">
        <v>653</v>
      </c>
      <c r="E85" s="164" t="s">
        <v>701</v>
      </c>
      <c r="F85" s="164" t="s">
        <v>703</v>
      </c>
      <c r="G85" s="164" t="s">
        <v>177</v>
      </c>
      <c r="H85" s="164" t="s">
        <v>705</v>
      </c>
      <c r="I85" s="164" t="s">
        <v>181</v>
      </c>
      <c r="J85" s="164" t="s">
        <v>183</v>
      </c>
      <c r="K85" s="164" t="s">
        <v>702</v>
      </c>
      <c r="L85" s="164" t="s">
        <v>704</v>
      </c>
      <c r="M85" s="164" t="s">
        <v>178</v>
      </c>
      <c r="N85" s="164" t="s">
        <v>706</v>
      </c>
      <c r="O85" s="164" t="s">
        <v>182</v>
      </c>
      <c r="P85" s="164" t="s">
        <v>184</v>
      </c>
      <c r="Q85" s="165" t="s">
        <v>668</v>
      </c>
      <c r="R85" s="165" t="s">
        <v>669</v>
      </c>
      <c r="S85" s="167" t="s">
        <v>268</v>
      </c>
      <c r="T85" s="165" t="s">
        <v>716</v>
      </c>
      <c r="U85" s="167" t="s">
        <v>671</v>
      </c>
    </row>
    <row r="86" spans="2:21" s="25" customFormat="1" ht="39.950000000000003" customHeight="1" x14ac:dyDescent="0.25">
      <c r="B86" s="174">
        <v>26</v>
      </c>
      <c r="C86" s="175" t="s">
        <v>717</v>
      </c>
      <c r="D86" s="176" t="s">
        <v>653</v>
      </c>
      <c r="E86" s="164" t="s">
        <v>718</v>
      </c>
      <c r="F86" s="164" t="s">
        <v>720</v>
      </c>
      <c r="G86" s="164" t="s">
        <v>177</v>
      </c>
      <c r="H86" s="164" t="s">
        <v>722</v>
      </c>
      <c r="I86" s="164" t="s">
        <v>181</v>
      </c>
      <c r="J86" s="164" t="s">
        <v>183</v>
      </c>
      <c r="K86" s="164" t="s">
        <v>719</v>
      </c>
      <c r="L86" s="164" t="s">
        <v>721</v>
      </c>
      <c r="M86" s="164" t="s">
        <v>178</v>
      </c>
      <c r="N86" s="164" t="s">
        <v>723</v>
      </c>
      <c r="O86" s="164" t="s">
        <v>182</v>
      </c>
      <c r="P86" s="164" t="s">
        <v>184</v>
      </c>
      <c r="Q86" s="165" t="s">
        <v>668</v>
      </c>
      <c r="R86" s="165" t="s">
        <v>669</v>
      </c>
      <c r="S86" s="167" t="s">
        <v>268</v>
      </c>
      <c r="T86" s="165" t="s">
        <v>731</v>
      </c>
      <c r="U86" s="167" t="s">
        <v>671</v>
      </c>
    </row>
    <row r="87" spans="2:21" s="25" customFormat="1" ht="39.950000000000003" customHeight="1" x14ac:dyDescent="0.25">
      <c r="B87" s="174">
        <v>27</v>
      </c>
      <c r="C87" s="175" t="s">
        <v>732</v>
      </c>
      <c r="D87" s="176" t="s">
        <v>653</v>
      </c>
      <c r="E87" s="164" t="s">
        <v>733</v>
      </c>
      <c r="F87" s="164" t="s">
        <v>735</v>
      </c>
      <c r="G87" s="164" t="s">
        <v>177</v>
      </c>
      <c r="H87" s="164" t="s">
        <v>737</v>
      </c>
      <c r="I87" s="164" t="s">
        <v>181</v>
      </c>
      <c r="J87" s="164" t="s">
        <v>183</v>
      </c>
      <c r="K87" s="164" t="s">
        <v>734</v>
      </c>
      <c r="L87" s="164" t="s">
        <v>736</v>
      </c>
      <c r="M87" s="164" t="s">
        <v>178</v>
      </c>
      <c r="N87" s="164" t="s">
        <v>738</v>
      </c>
      <c r="O87" s="164" t="s">
        <v>182</v>
      </c>
      <c r="P87" s="164" t="s">
        <v>184</v>
      </c>
      <c r="Q87" s="165" t="s">
        <v>668</v>
      </c>
      <c r="R87" s="165" t="s">
        <v>669</v>
      </c>
      <c r="S87" s="167" t="s">
        <v>268</v>
      </c>
      <c r="T87" s="165" t="s">
        <v>750</v>
      </c>
      <c r="U87" s="167" t="s">
        <v>671</v>
      </c>
    </row>
    <row r="88" spans="2:21" s="25" customFormat="1" ht="39.950000000000003" customHeight="1" x14ac:dyDescent="0.25">
      <c r="B88" s="174">
        <v>28</v>
      </c>
      <c r="C88" s="175" t="s">
        <v>751</v>
      </c>
      <c r="D88" s="176" t="s">
        <v>653</v>
      </c>
      <c r="E88" s="164" t="s">
        <v>752</v>
      </c>
      <c r="F88" s="164" t="s">
        <v>754</v>
      </c>
      <c r="G88" s="164" t="s">
        <v>177</v>
      </c>
      <c r="H88" s="164" t="s">
        <v>756</v>
      </c>
      <c r="I88" s="164" t="s">
        <v>181</v>
      </c>
      <c r="J88" s="164" t="s">
        <v>183</v>
      </c>
      <c r="K88" s="164" t="s">
        <v>753</v>
      </c>
      <c r="L88" s="164" t="s">
        <v>755</v>
      </c>
      <c r="M88" s="164" t="s">
        <v>178</v>
      </c>
      <c r="N88" s="164" t="s">
        <v>757</v>
      </c>
      <c r="O88" s="164" t="s">
        <v>182</v>
      </c>
      <c r="P88" s="164" t="s">
        <v>184</v>
      </c>
      <c r="Q88" s="165" t="s">
        <v>668</v>
      </c>
      <c r="R88" s="165" t="s">
        <v>669</v>
      </c>
      <c r="S88" s="167" t="s">
        <v>268</v>
      </c>
      <c r="T88" s="165" t="s">
        <v>763</v>
      </c>
      <c r="U88" s="167" t="s">
        <v>671</v>
      </c>
    </row>
    <row r="89" spans="2:21" s="25" customFormat="1" ht="39.950000000000003" customHeight="1" x14ac:dyDescent="0.25">
      <c r="B89" s="174">
        <v>29</v>
      </c>
      <c r="C89" s="175" t="s">
        <v>764</v>
      </c>
      <c r="D89" s="176" t="s">
        <v>653</v>
      </c>
      <c r="E89" s="164" t="s">
        <v>765</v>
      </c>
      <c r="F89" s="164" t="s">
        <v>767</v>
      </c>
      <c r="G89" s="164" t="s">
        <v>177</v>
      </c>
      <c r="H89" s="164" t="s">
        <v>769</v>
      </c>
      <c r="I89" s="164" t="s">
        <v>181</v>
      </c>
      <c r="J89" s="164" t="s">
        <v>183</v>
      </c>
      <c r="K89" s="164" t="s">
        <v>766</v>
      </c>
      <c r="L89" s="164" t="s">
        <v>768</v>
      </c>
      <c r="M89" s="164" t="s">
        <v>178</v>
      </c>
      <c r="N89" s="164" t="s">
        <v>770</v>
      </c>
      <c r="O89" s="164" t="s">
        <v>182</v>
      </c>
      <c r="P89" s="164" t="s">
        <v>184</v>
      </c>
      <c r="Q89" s="165" t="s">
        <v>668</v>
      </c>
      <c r="R89" s="165" t="s">
        <v>669</v>
      </c>
      <c r="S89" s="167" t="s">
        <v>268</v>
      </c>
      <c r="T89" s="165" t="s">
        <v>781</v>
      </c>
      <c r="U89" s="167" t="s">
        <v>671</v>
      </c>
    </row>
    <row r="90" spans="2:21" s="25" customFormat="1" ht="39.950000000000003" customHeight="1" x14ac:dyDescent="0.25">
      <c r="B90" s="174">
        <v>30</v>
      </c>
      <c r="C90" s="175" t="s">
        <v>782</v>
      </c>
      <c r="D90" s="176" t="s">
        <v>653</v>
      </c>
      <c r="E90" s="164" t="s">
        <v>783</v>
      </c>
      <c r="F90" s="164" t="s">
        <v>785</v>
      </c>
      <c r="G90" s="164" t="s">
        <v>177</v>
      </c>
      <c r="H90" s="164" t="s">
        <v>787</v>
      </c>
      <c r="I90" s="164" t="s">
        <v>181</v>
      </c>
      <c r="J90" s="164" t="s">
        <v>183</v>
      </c>
      <c r="K90" s="164" t="s">
        <v>784</v>
      </c>
      <c r="L90" s="164" t="s">
        <v>786</v>
      </c>
      <c r="M90" s="164" t="s">
        <v>178</v>
      </c>
      <c r="N90" s="164" t="s">
        <v>788</v>
      </c>
      <c r="O90" s="164" t="s">
        <v>182</v>
      </c>
      <c r="P90" s="164" t="s">
        <v>184</v>
      </c>
      <c r="Q90" s="165" t="s">
        <v>668</v>
      </c>
      <c r="R90" s="165" t="s">
        <v>669</v>
      </c>
      <c r="S90" s="167" t="s">
        <v>268</v>
      </c>
      <c r="T90" s="165" t="s">
        <v>796</v>
      </c>
      <c r="U90" s="167" t="s">
        <v>671</v>
      </c>
    </row>
    <row r="91" spans="2:21" s="25" customFormat="1" ht="39.950000000000003" customHeight="1" x14ac:dyDescent="0.25">
      <c r="B91" s="174">
        <v>31</v>
      </c>
      <c r="C91" s="177" t="s">
        <v>797</v>
      </c>
      <c r="D91" s="178" t="s">
        <v>653</v>
      </c>
      <c r="E91" s="165" t="s">
        <v>798</v>
      </c>
      <c r="F91" s="165" t="s">
        <v>800</v>
      </c>
      <c r="G91" s="165" t="s">
        <v>177</v>
      </c>
      <c r="H91" s="165" t="s">
        <v>802</v>
      </c>
      <c r="I91" s="165" t="s">
        <v>181</v>
      </c>
      <c r="J91" s="165" t="s">
        <v>183</v>
      </c>
      <c r="K91" s="165" t="s">
        <v>799</v>
      </c>
      <c r="L91" s="165" t="s">
        <v>801</v>
      </c>
      <c r="M91" s="165" t="s">
        <v>178</v>
      </c>
      <c r="N91" s="165" t="s">
        <v>803</v>
      </c>
      <c r="O91" s="165" t="s">
        <v>182</v>
      </c>
      <c r="P91" s="165" t="s">
        <v>184</v>
      </c>
      <c r="Q91" s="165" t="s">
        <v>668</v>
      </c>
      <c r="R91" s="165" t="s">
        <v>669</v>
      </c>
      <c r="S91" s="167" t="s">
        <v>268</v>
      </c>
      <c r="T91" s="165" t="s">
        <v>811</v>
      </c>
      <c r="U91" s="167" t="s">
        <v>671</v>
      </c>
    </row>
    <row r="92" spans="2:21" s="25" customFormat="1" ht="39.950000000000003" customHeight="1" x14ac:dyDescent="0.25">
      <c r="B92" s="174">
        <v>32</v>
      </c>
      <c r="C92" s="177" t="s">
        <v>812</v>
      </c>
      <c r="D92" s="178" t="s">
        <v>653</v>
      </c>
      <c r="E92" s="165" t="s">
        <v>813</v>
      </c>
      <c r="F92" s="165" t="s">
        <v>815</v>
      </c>
      <c r="G92" s="165" t="s">
        <v>177</v>
      </c>
      <c r="H92" s="165" t="s">
        <v>817</v>
      </c>
      <c r="I92" s="165" t="s">
        <v>181</v>
      </c>
      <c r="J92" s="165" t="s">
        <v>183</v>
      </c>
      <c r="K92" s="165" t="s">
        <v>814</v>
      </c>
      <c r="L92" s="165" t="s">
        <v>816</v>
      </c>
      <c r="M92" s="165" t="s">
        <v>178</v>
      </c>
      <c r="N92" s="165" t="s">
        <v>818</v>
      </c>
      <c r="O92" s="165" t="s">
        <v>182</v>
      </c>
      <c r="P92" s="165" t="s">
        <v>184</v>
      </c>
      <c r="Q92" s="165" t="s">
        <v>668</v>
      </c>
      <c r="R92" s="165" t="s">
        <v>669</v>
      </c>
      <c r="S92" s="167" t="s">
        <v>268</v>
      </c>
      <c r="T92" s="165" t="s">
        <v>829</v>
      </c>
      <c r="U92" s="167" t="s">
        <v>671</v>
      </c>
    </row>
    <row r="93" spans="2:21" s="25" customFormat="1" ht="39.950000000000003" customHeight="1" x14ac:dyDescent="0.25">
      <c r="B93" s="174">
        <v>33</v>
      </c>
      <c r="C93" s="177" t="s">
        <v>830</v>
      </c>
      <c r="D93" s="178" t="s">
        <v>653</v>
      </c>
      <c r="E93" s="165" t="s">
        <v>831</v>
      </c>
      <c r="F93" s="165" t="s">
        <v>833</v>
      </c>
      <c r="G93" s="165" t="s">
        <v>177</v>
      </c>
      <c r="H93" s="165" t="s">
        <v>835</v>
      </c>
      <c r="I93" s="165" t="s">
        <v>181</v>
      </c>
      <c r="J93" s="165" t="s">
        <v>183</v>
      </c>
      <c r="K93" s="165" t="s">
        <v>832</v>
      </c>
      <c r="L93" s="165" t="s">
        <v>834</v>
      </c>
      <c r="M93" s="165" t="s">
        <v>178</v>
      </c>
      <c r="N93" s="165" t="s">
        <v>836</v>
      </c>
      <c r="O93" s="165" t="s">
        <v>182</v>
      </c>
      <c r="P93" s="165" t="s">
        <v>184</v>
      </c>
      <c r="Q93" s="165" t="s">
        <v>668</v>
      </c>
      <c r="R93" s="165" t="s">
        <v>669</v>
      </c>
      <c r="S93" s="167" t="s">
        <v>268</v>
      </c>
      <c r="T93" s="165" t="s">
        <v>845</v>
      </c>
      <c r="U93" s="167" t="s">
        <v>671</v>
      </c>
    </row>
    <row r="94" spans="2:21" s="25" customFormat="1" ht="39.950000000000003" customHeight="1" x14ac:dyDescent="0.25">
      <c r="B94" s="174">
        <v>34</v>
      </c>
      <c r="C94" s="177" t="s">
        <v>846</v>
      </c>
      <c r="D94" s="178" t="s">
        <v>847</v>
      </c>
      <c r="E94" s="165" t="s">
        <v>848</v>
      </c>
      <c r="F94" s="165" t="s">
        <v>850</v>
      </c>
      <c r="G94" s="165" t="s">
        <v>177</v>
      </c>
      <c r="H94" s="165" t="s">
        <v>852</v>
      </c>
      <c r="I94" s="165" t="s">
        <v>181</v>
      </c>
      <c r="J94" s="165" t="s">
        <v>183</v>
      </c>
      <c r="K94" s="165" t="s">
        <v>849</v>
      </c>
      <c r="L94" s="165" t="s">
        <v>851</v>
      </c>
      <c r="M94" s="165" t="s">
        <v>178</v>
      </c>
      <c r="N94" s="165" t="s">
        <v>853</v>
      </c>
      <c r="O94" s="165" t="s">
        <v>182</v>
      </c>
      <c r="P94" s="165" t="s">
        <v>184</v>
      </c>
      <c r="Q94" s="165" t="s">
        <v>860</v>
      </c>
      <c r="R94" s="165" t="s">
        <v>861</v>
      </c>
      <c r="S94" s="167" t="s">
        <v>862</v>
      </c>
      <c r="T94" s="165" t="s">
        <v>863</v>
      </c>
      <c r="U94" s="167" t="s">
        <v>864</v>
      </c>
    </row>
    <row r="95" spans="2:21" s="25" customFormat="1" ht="39.950000000000003" customHeight="1" x14ac:dyDescent="0.25">
      <c r="B95" s="174">
        <v>35</v>
      </c>
      <c r="C95" s="177" t="s">
        <v>865</v>
      </c>
      <c r="D95" s="178" t="s">
        <v>866</v>
      </c>
      <c r="E95" s="165" t="s">
        <v>867</v>
      </c>
      <c r="F95" s="165" t="s">
        <v>869</v>
      </c>
      <c r="G95" s="165" t="s">
        <v>177</v>
      </c>
      <c r="H95" s="165" t="s">
        <v>871</v>
      </c>
      <c r="I95" s="165" t="s">
        <v>181</v>
      </c>
      <c r="J95" s="165" t="s">
        <v>183</v>
      </c>
      <c r="K95" s="165" t="s">
        <v>868</v>
      </c>
      <c r="L95" s="165" t="s">
        <v>870</v>
      </c>
      <c r="M95" s="165" t="s">
        <v>178</v>
      </c>
      <c r="N95" s="165" t="s">
        <v>872</v>
      </c>
      <c r="O95" s="165" t="s">
        <v>182</v>
      </c>
      <c r="P95" s="165" t="s">
        <v>184</v>
      </c>
      <c r="Q95" s="165" t="s">
        <v>860</v>
      </c>
      <c r="R95" s="165" t="s">
        <v>861</v>
      </c>
      <c r="S95" s="167" t="s">
        <v>880</v>
      </c>
      <c r="T95" s="165" t="s">
        <v>881</v>
      </c>
      <c r="U95" s="167" t="s">
        <v>864</v>
      </c>
    </row>
    <row r="96" spans="2:21" s="25" customFormat="1" ht="39.950000000000003" customHeight="1" x14ac:dyDescent="0.25">
      <c r="B96" s="174">
        <v>36</v>
      </c>
      <c r="C96" s="177" t="s">
        <v>882</v>
      </c>
      <c r="D96" s="178" t="s">
        <v>883</v>
      </c>
      <c r="E96" s="165" t="s">
        <v>884</v>
      </c>
      <c r="F96" s="165" t="s">
        <v>886</v>
      </c>
      <c r="G96" s="165" t="s">
        <v>177</v>
      </c>
      <c r="H96" s="165" t="s">
        <v>888</v>
      </c>
      <c r="I96" s="165" t="s">
        <v>181</v>
      </c>
      <c r="J96" s="165" t="s">
        <v>183</v>
      </c>
      <c r="K96" s="165" t="s">
        <v>885</v>
      </c>
      <c r="L96" s="165" t="s">
        <v>887</v>
      </c>
      <c r="M96" s="165" t="s">
        <v>178</v>
      </c>
      <c r="N96" s="165" t="s">
        <v>889</v>
      </c>
      <c r="O96" s="165" t="s">
        <v>182</v>
      </c>
      <c r="P96" s="165" t="s">
        <v>184</v>
      </c>
      <c r="Q96" s="165" t="s">
        <v>860</v>
      </c>
      <c r="R96" s="165" t="s">
        <v>861</v>
      </c>
      <c r="S96" s="167" t="s">
        <v>898</v>
      </c>
      <c r="T96" s="165" t="s">
        <v>899</v>
      </c>
      <c r="U96" s="167" t="s">
        <v>864</v>
      </c>
    </row>
    <row r="97" spans="2:21" s="25" customFormat="1" ht="39.950000000000003" customHeight="1" x14ac:dyDescent="0.25">
      <c r="B97" s="174">
        <v>37</v>
      </c>
      <c r="C97" s="177" t="s">
        <v>900</v>
      </c>
      <c r="D97" s="178" t="s">
        <v>901</v>
      </c>
      <c r="E97" s="165" t="s">
        <v>902</v>
      </c>
      <c r="F97" s="165" t="s">
        <v>904</v>
      </c>
      <c r="G97" s="165" t="s">
        <v>177</v>
      </c>
      <c r="H97" s="165" t="s">
        <v>906</v>
      </c>
      <c r="I97" s="165" t="s">
        <v>181</v>
      </c>
      <c r="J97" s="165" t="s">
        <v>183</v>
      </c>
      <c r="K97" s="165" t="s">
        <v>903</v>
      </c>
      <c r="L97" s="165" t="s">
        <v>905</v>
      </c>
      <c r="M97" s="165" t="s">
        <v>178</v>
      </c>
      <c r="N97" s="165" t="s">
        <v>907</v>
      </c>
      <c r="O97" s="165" t="s">
        <v>182</v>
      </c>
      <c r="P97" s="165" t="s">
        <v>184</v>
      </c>
      <c r="Q97" s="165" t="s">
        <v>860</v>
      </c>
      <c r="R97" s="165" t="s">
        <v>861</v>
      </c>
      <c r="S97" s="167" t="s">
        <v>862</v>
      </c>
      <c r="T97" s="165" t="s">
        <v>917</v>
      </c>
      <c r="U97" s="167" t="s">
        <v>864</v>
      </c>
    </row>
    <row r="98" spans="2:21" s="25" customFormat="1" ht="39.950000000000003" customHeight="1" x14ac:dyDescent="0.25">
      <c r="B98" s="174">
        <v>38</v>
      </c>
      <c r="C98" s="177" t="s">
        <v>918</v>
      </c>
      <c r="D98" s="178" t="s">
        <v>919</v>
      </c>
      <c r="E98" s="165" t="s">
        <v>920</v>
      </c>
      <c r="F98" s="165" t="s">
        <v>922</v>
      </c>
      <c r="G98" s="165" t="s">
        <v>177</v>
      </c>
      <c r="H98" s="165" t="s">
        <v>924</v>
      </c>
      <c r="I98" s="165" t="s">
        <v>181</v>
      </c>
      <c r="J98" s="165" t="s">
        <v>183</v>
      </c>
      <c r="K98" s="165" t="s">
        <v>921</v>
      </c>
      <c r="L98" s="165" t="s">
        <v>923</v>
      </c>
      <c r="M98" s="165" t="s">
        <v>178</v>
      </c>
      <c r="N98" s="165" t="s">
        <v>925</v>
      </c>
      <c r="O98" s="165" t="s">
        <v>182</v>
      </c>
      <c r="P98" s="165" t="s">
        <v>184</v>
      </c>
      <c r="Q98" s="165" t="s">
        <v>860</v>
      </c>
      <c r="R98" s="165" t="s">
        <v>861</v>
      </c>
      <c r="S98" s="167" t="s">
        <v>862</v>
      </c>
      <c r="T98" s="165" t="s">
        <v>933</v>
      </c>
      <c r="U98" s="167" t="s">
        <v>864</v>
      </c>
    </row>
    <row r="99" spans="2:21" s="25" customFormat="1" ht="39.950000000000003" customHeight="1" x14ac:dyDescent="0.25">
      <c r="B99" s="174">
        <v>39</v>
      </c>
      <c r="C99" s="177" t="s">
        <v>934</v>
      </c>
      <c r="D99" s="178" t="s">
        <v>935</v>
      </c>
      <c r="E99" s="165" t="s">
        <v>936</v>
      </c>
      <c r="F99" s="165" t="s">
        <v>938</v>
      </c>
      <c r="G99" s="165" t="s">
        <v>177</v>
      </c>
      <c r="H99" s="165" t="s">
        <v>940</v>
      </c>
      <c r="I99" s="165" t="s">
        <v>181</v>
      </c>
      <c r="J99" s="165" t="s">
        <v>183</v>
      </c>
      <c r="K99" s="165" t="s">
        <v>937</v>
      </c>
      <c r="L99" s="165" t="s">
        <v>939</v>
      </c>
      <c r="M99" s="165" t="s">
        <v>178</v>
      </c>
      <c r="N99" s="165" t="s">
        <v>941</v>
      </c>
      <c r="O99" s="165" t="s">
        <v>182</v>
      </c>
      <c r="P99" s="165" t="s">
        <v>184</v>
      </c>
      <c r="Q99" s="165" t="s">
        <v>860</v>
      </c>
      <c r="R99" s="165" t="s">
        <v>861</v>
      </c>
      <c r="S99" s="167" t="s">
        <v>862</v>
      </c>
      <c r="T99" s="165" t="s">
        <v>951</v>
      </c>
      <c r="U99" s="167" t="s">
        <v>864</v>
      </c>
    </row>
    <row r="100" spans="2:21" s="25" customFormat="1" ht="39.950000000000003" customHeight="1" x14ac:dyDescent="0.25">
      <c r="B100" s="174">
        <v>40</v>
      </c>
      <c r="C100" s="177" t="s">
        <v>952</v>
      </c>
      <c r="D100" s="178" t="s">
        <v>953</v>
      </c>
      <c r="E100" s="165" t="s">
        <v>954</v>
      </c>
      <c r="F100" s="165" t="s">
        <v>956</v>
      </c>
      <c r="G100" s="165" t="s">
        <v>177</v>
      </c>
      <c r="H100" s="165" t="s">
        <v>958</v>
      </c>
      <c r="I100" s="165" t="s">
        <v>181</v>
      </c>
      <c r="J100" s="165" t="s">
        <v>183</v>
      </c>
      <c r="K100" s="165" t="s">
        <v>955</v>
      </c>
      <c r="L100" s="165" t="s">
        <v>957</v>
      </c>
      <c r="M100" s="165" t="s">
        <v>178</v>
      </c>
      <c r="N100" s="165" t="s">
        <v>959</v>
      </c>
      <c r="O100" s="165" t="s">
        <v>182</v>
      </c>
      <c r="P100" s="165" t="s">
        <v>184</v>
      </c>
      <c r="Q100" s="165" t="s">
        <v>860</v>
      </c>
      <c r="R100" s="165" t="s">
        <v>861</v>
      </c>
      <c r="S100" s="167" t="s">
        <v>268</v>
      </c>
      <c r="T100" s="165" t="s">
        <v>970</v>
      </c>
      <c r="U100" s="167" t="s">
        <v>864</v>
      </c>
    </row>
    <row r="101" spans="2:21" s="25" customFormat="1" ht="39.950000000000003" customHeight="1" x14ac:dyDescent="0.25">
      <c r="B101" s="174">
        <v>41</v>
      </c>
      <c r="C101" s="177" t="s">
        <v>971</v>
      </c>
      <c r="D101" s="178" t="s">
        <v>972</v>
      </c>
      <c r="E101" s="165" t="s">
        <v>973</v>
      </c>
      <c r="F101" s="165" t="s">
        <v>975</v>
      </c>
      <c r="G101" s="165" t="s">
        <v>177</v>
      </c>
      <c r="H101" s="165" t="s">
        <v>977</v>
      </c>
      <c r="I101" s="165" t="s">
        <v>181</v>
      </c>
      <c r="J101" s="165" t="s">
        <v>183</v>
      </c>
      <c r="K101" s="165" t="s">
        <v>974</v>
      </c>
      <c r="L101" s="165" t="s">
        <v>976</v>
      </c>
      <c r="M101" s="165" t="s">
        <v>178</v>
      </c>
      <c r="N101" s="165" t="s">
        <v>978</v>
      </c>
      <c r="O101" s="165" t="s">
        <v>182</v>
      </c>
      <c r="P101" s="165" t="s">
        <v>184</v>
      </c>
      <c r="Q101" s="165" t="s">
        <v>860</v>
      </c>
      <c r="R101" s="165" t="s">
        <v>861</v>
      </c>
      <c r="S101" s="167" t="s">
        <v>268</v>
      </c>
      <c r="T101" s="165" t="s">
        <v>988</v>
      </c>
      <c r="U101" s="167" t="s">
        <v>864</v>
      </c>
    </row>
    <row r="102" spans="2:21" s="25" customFormat="1" ht="39.950000000000003" customHeight="1" x14ac:dyDescent="0.25">
      <c r="B102" s="174">
        <v>42</v>
      </c>
      <c r="C102" s="177" t="s">
        <v>989</v>
      </c>
      <c r="D102" s="178" t="s">
        <v>990</v>
      </c>
      <c r="E102" s="165" t="s">
        <v>991</v>
      </c>
      <c r="F102" s="165" t="s">
        <v>993</v>
      </c>
      <c r="G102" s="165" t="s">
        <v>177</v>
      </c>
      <c r="H102" s="165" t="s">
        <v>995</v>
      </c>
      <c r="I102" s="165" t="s">
        <v>181</v>
      </c>
      <c r="J102" s="165" t="s">
        <v>183</v>
      </c>
      <c r="K102" s="165" t="s">
        <v>992</v>
      </c>
      <c r="L102" s="165" t="s">
        <v>994</v>
      </c>
      <c r="M102" s="165" t="s">
        <v>178</v>
      </c>
      <c r="N102" s="165" t="s">
        <v>996</v>
      </c>
      <c r="O102" s="165" t="s">
        <v>182</v>
      </c>
      <c r="P102" s="165" t="s">
        <v>184</v>
      </c>
      <c r="Q102" s="165" t="s">
        <v>860</v>
      </c>
      <c r="R102" s="165" t="s">
        <v>861</v>
      </c>
      <c r="S102" s="167" t="s">
        <v>268</v>
      </c>
      <c r="T102" s="165" t="s">
        <v>1003</v>
      </c>
      <c r="U102" s="167" t="s">
        <v>864</v>
      </c>
    </row>
    <row r="103" spans="2:21" s="25" customFormat="1" ht="39.950000000000003" customHeight="1" x14ac:dyDescent="0.25">
      <c r="B103" s="174">
        <v>43</v>
      </c>
      <c r="C103" s="177" t="s">
        <v>1004</v>
      </c>
      <c r="D103" s="178" t="s">
        <v>1005</v>
      </c>
      <c r="E103" s="165" t="s">
        <v>1006</v>
      </c>
      <c r="F103" s="165" t="s">
        <v>1008</v>
      </c>
      <c r="G103" s="165" t="s">
        <v>177</v>
      </c>
      <c r="H103" s="165" t="s">
        <v>1010</v>
      </c>
      <c r="I103" s="165" t="s">
        <v>181</v>
      </c>
      <c r="J103" s="165" t="s">
        <v>183</v>
      </c>
      <c r="K103" s="165" t="s">
        <v>1007</v>
      </c>
      <c r="L103" s="165" t="s">
        <v>1009</v>
      </c>
      <c r="M103" s="165" t="s">
        <v>178</v>
      </c>
      <c r="N103" s="165" t="s">
        <v>1011</v>
      </c>
      <c r="O103" s="165" t="s">
        <v>182</v>
      </c>
      <c r="P103" s="165" t="s">
        <v>184</v>
      </c>
      <c r="Q103" s="165" t="s">
        <v>860</v>
      </c>
      <c r="R103" s="165" t="s">
        <v>861</v>
      </c>
      <c r="S103" s="167" t="s">
        <v>268</v>
      </c>
      <c r="T103" s="165" t="s">
        <v>1021</v>
      </c>
      <c r="U103" s="167" t="s">
        <v>864</v>
      </c>
    </row>
    <row r="104" spans="2:21" s="25" customFormat="1" ht="39.950000000000003" customHeight="1" x14ac:dyDescent="0.25">
      <c r="B104" s="174">
        <v>44</v>
      </c>
      <c r="C104" s="177" t="s">
        <v>1022</v>
      </c>
      <c r="D104" s="178" t="s">
        <v>1023</v>
      </c>
      <c r="E104" s="165" t="s">
        <v>1024</v>
      </c>
      <c r="F104" s="165" t="s">
        <v>1026</v>
      </c>
      <c r="G104" s="165" t="s">
        <v>177</v>
      </c>
      <c r="H104" s="165" t="s">
        <v>1028</v>
      </c>
      <c r="I104" s="165" t="s">
        <v>181</v>
      </c>
      <c r="J104" s="165" t="s">
        <v>183</v>
      </c>
      <c r="K104" s="165" t="s">
        <v>1025</v>
      </c>
      <c r="L104" s="165" t="s">
        <v>1027</v>
      </c>
      <c r="M104" s="165" t="s">
        <v>178</v>
      </c>
      <c r="N104" s="165" t="s">
        <v>1029</v>
      </c>
      <c r="O104" s="165" t="s">
        <v>182</v>
      </c>
      <c r="P104" s="165" t="s">
        <v>184</v>
      </c>
      <c r="Q104" s="165" t="s">
        <v>860</v>
      </c>
      <c r="R104" s="165" t="s">
        <v>861</v>
      </c>
      <c r="S104" s="167" t="s">
        <v>268</v>
      </c>
      <c r="T104" s="165" t="s">
        <v>1040</v>
      </c>
      <c r="U104" s="167" t="s">
        <v>864</v>
      </c>
    </row>
    <row r="105" spans="2:21" s="25" customFormat="1" ht="39.950000000000003" customHeight="1" x14ac:dyDescent="0.25">
      <c r="B105" s="174">
        <v>45</v>
      </c>
      <c r="C105" s="177" t="s">
        <v>1041</v>
      </c>
      <c r="D105" s="178" t="s">
        <v>1042</v>
      </c>
      <c r="E105" s="165" t="s">
        <v>1043</v>
      </c>
      <c r="F105" s="165" t="s">
        <v>1045</v>
      </c>
      <c r="G105" s="165" t="s">
        <v>177</v>
      </c>
      <c r="H105" s="165" t="s">
        <v>1047</v>
      </c>
      <c r="I105" s="165" t="s">
        <v>181</v>
      </c>
      <c r="J105" s="165" t="s">
        <v>183</v>
      </c>
      <c r="K105" s="165" t="s">
        <v>1044</v>
      </c>
      <c r="L105" s="165" t="s">
        <v>1046</v>
      </c>
      <c r="M105" s="165" t="s">
        <v>178</v>
      </c>
      <c r="N105" s="165" t="s">
        <v>1048</v>
      </c>
      <c r="O105" s="165" t="s">
        <v>182</v>
      </c>
      <c r="P105" s="165" t="s">
        <v>184</v>
      </c>
      <c r="Q105" s="165" t="s">
        <v>860</v>
      </c>
      <c r="R105" s="165" t="s">
        <v>861</v>
      </c>
      <c r="S105" s="167" t="s">
        <v>268</v>
      </c>
      <c r="T105" s="165" t="s">
        <v>1058</v>
      </c>
      <c r="U105" s="167" t="s">
        <v>864</v>
      </c>
    </row>
    <row r="106" spans="2:21" s="25" customFormat="1" ht="39.950000000000003" customHeight="1" x14ac:dyDescent="0.25">
      <c r="B106" s="174">
        <v>46</v>
      </c>
      <c r="C106" s="177" t="s">
        <v>1059</v>
      </c>
      <c r="D106" s="178" t="s">
        <v>1060</v>
      </c>
      <c r="E106" s="165" t="s">
        <v>1061</v>
      </c>
      <c r="F106" s="165" t="s">
        <v>1063</v>
      </c>
      <c r="G106" s="165" t="s">
        <v>177</v>
      </c>
      <c r="H106" s="165" t="s">
        <v>1065</v>
      </c>
      <c r="I106" s="165" t="s">
        <v>181</v>
      </c>
      <c r="J106" s="165" t="s">
        <v>183</v>
      </c>
      <c r="K106" s="165" t="s">
        <v>1062</v>
      </c>
      <c r="L106" s="165" t="s">
        <v>1064</v>
      </c>
      <c r="M106" s="165" t="s">
        <v>178</v>
      </c>
      <c r="N106" s="165" t="s">
        <v>1066</v>
      </c>
      <c r="O106" s="165" t="s">
        <v>182</v>
      </c>
      <c r="P106" s="165" t="s">
        <v>184</v>
      </c>
      <c r="Q106" s="165" t="s">
        <v>266</v>
      </c>
      <c r="R106" s="165" t="s">
        <v>1070</v>
      </c>
      <c r="S106" s="167" t="s">
        <v>268</v>
      </c>
      <c r="T106" s="165" t="s">
        <v>1071</v>
      </c>
      <c r="U106" s="167" t="s">
        <v>1072</v>
      </c>
    </row>
    <row r="107" spans="2:21" s="25" customFormat="1" ht="39.950000000000003" customHeight="1" x14ac:dyDescent="0.25">
      <c r="B107" s="174">
        <v>47</v>
      </c>
      <c r="C107" s="177" t="s">
        <v>1073</v>
      </c>
      <c r="D107" s="178" t="s">
        <v>1074</v>
      </c>
      <c r="E107" s="165" t="s">
        <v>1075</v>
      </c>
      <c r="F107" s="165" t="s">
        <v>1077</v>
      </c>
      <c r="G107" s="165" t="s">
        <v>177</v>
      </c>
      <c r="H107" s="165" t="s">
        <v>1079</v>
      </c>
      <c r="I107" s="165" t="s">
        <v>181</v>
      </c>
      <c r="J107" s="165" t="s">
        <v>183</v>
      </c>
      <c r="K107" s="165" t="s">
        <v>1076</v>
      </c>
      <c r="L107" s="165" t="s">
        <v>1078</v>
      </c>
      <c r="M107" s="165" t="s">
        <v>178</v>
      </c>
      <c r="N107" s="165" t="s">
        <v>1080</v>
      </c>
      <c r="O107" s="165" t="s">
        <v>182</v>
      </c>
      <c r="P107" s="165" t="s">
        <v>184</v>
      </c>
      <c r="Q107" s="165" t="s">
        <v>266</v>
      </c>
      <c r="R107" s="165" t="s">
        <v>1070</v>
      </c>
      <c r="S107" s="167" t="s">
        <v>268</v>
      </c>
      <c r="T107" s="165" t="s">
        <v>1087</v>
      </c>
      <c r="U107" s="167" t="s">
        <v>1072</v>
      </c>
    </row>
    <row r="108" spans="2:21" s="25" customFormat="1" ht="39.950000000000003" customHeight="1" x14ac:dyDescent="0.25">
      <c r="B108" s="174">
        <v>48</v>
      </c>
      <c r="C108" s="177" t="s">
        <v>1088</v>
      </c>
      <c r="D108" s="178" t="s">
        <v>1089</v>
      </c>
      <c r="E108" s="165" t="s">
        <v>1090</v>
      </c>
      <c r="F108" s="165" t="s">
        <v>1092</v>
      </c>
      <c r="G108" s="165" t="s">
        <v>177</v>
      </c>
      <c r="H108" s="165" t="s">
        <v>1094</v>
      </c>
      <c r="I108" s="165" t="s">
        <v>181</v>
      </c>
      <c r="J108" s="165" t="s">
        <v>183</v>
      </c>
      <c r="K108" s="165" t="s">
        <v>1091</v>
      </c>
      <c r="L108" s="165" t="s">
        <v>1093</v>
      </c>
      <c r="M108" s="165" t="s">
        <v>178</v>
      </c>
      <c r="N108" s="165" t="s">
        <v>1095</v>
      </c>
      <c r="O108" s="165" t="s">
        <v>182</v>
      </c>
      <c r="P108" s="165" t="s">
        <v>184</v>
      </c>
      <c r="Q108" s="165" t="s">
        <v>266</v>
      </c>
      <c r="R108" s="165" t="s">
        <v>1070</v>
      </c>
      <c r="S108" s="167" t="s">
        <v>268</v>
      </c>
      <c r="T108" s="165" t="s">
        <v>1106</v>
      </c>
      <c r="U108" s="167" t="s">
        <v>1072</v>
      </c>
    </row>
    <row r="109" spans="2:21" s="25" customFormat="1" ht="39.950000000000003" customHeight="1" x14ac:dyDescent="0.25">
      <c r="B109" s="174">
        <v>49</v>
      </c>
      <c r="C109" s="177" t="s">
        <v>1107</v>
      </c>
      <c r="D109" s="178" t="s">
        <v>1108</v>
      </c>
      <c r="E109" s="165" t="s">
        <v>1109</v>
      </c>
      <c r="F109" s="165" t="s">
        <v>1111</v>
      </c>
      <c r="G109" s="165" t="s">
        <v>177</v>
      </c>
      <c r="H109" s="165" t="s">
        <v>1113</v>
      </c>
      <c r="I109" s="165" t="s">
        <v>181</v>
      </c>
      <c r="J109" s="165" t="s">
        <v>183</v>
      </c>
      <c r="K109" s="165" t="s">
        <v>1110</v>
      </c>
      <c r="L109" s="165" t="s">
        <v>1112</v>
      </c>
      <c r="M109" s="165" t="s">
        <v>178</v>
      </c>
      <c r="N109" s="165" t="s">
        <v>1114</v>
      </c>
      <c r="O109" s="165" t="s">
        <v>182</v>
      </c>
      <c r="P109" s="165" t="s">
        <v>184</v>
      </c>
      <c r="Q109" s="165" t="s">
        <v>266</v>
      </c>
      <c r="R109" s="165" t="s">
        <v>1070</v>
      </c>
      <c r="S109" s="167" t="s">
        <v>268</v>
      </c>
      <c r="T109" s="165" t="s">
        <v>1121</v>
      </c>
      <c r="U109" s="167" t="s">
        <v>1072</v>
      </c>
    </row>
    <row r="110" spans="2:21" s="25" customFormat="1" ht="39.950000000000003" customHeight="1" x14ac:dyDescent="0.25">
      <c r="B110" s="174">
        <v>50</v>
      </c>
      <c r="C110" s="177" t="s">
        <v>1122</v>
      </c>
      <c r="D110" s="178" t="s">
        <v>1123</v>
      </c>
      <c r="E110" s="165" t="s">
        <v>1124</v>
      </c>
      <c r="F110" s="165" t="s">
        <v>1126</v>
      </c>
      <c r="G110" s="165" t="s">
        <v>177</v>
      </c>
      <c r="H110" s="165" t="s">
        <v>1128</v>
      </c>
      <c r="I110" s="165" t="s">
        <v>181</v>
      </c>
      <c r="J110" s="165" t="s">
        <v>183</v>
      </c>
      <c r="K110" s="165" t="s">
        <v>1125</v>
      </c>
      <c r="L110" s="165" t="s">
        <v>1127</v>
      </c>
      <c r="M110" s="165" t="s">
        <v>178</v>
      </c>
      <c r="N110" s="165" t="s">
        <v>1129</v>
      </c>
      <c r="O110" s="165" t="s">
        <v>182</v>
      </c>
      <c r="P110" s="165" t="s">
        <v>184</v>
      </c>
      <c r="Q110" s="165" t="s">
        <v>266</v>
      </c>
      <c r="R110" s="165" t="s">
        <v>1070</v>
      </c>
      <c r="S110" s="167" t="s">
        <v>268</v>
      </c>
      <c r="T110" s="165" t="s">
        <v>1136</v>
      </c>
      <c r="U110" s="167" t="s">
        <v>1072</v>
      </c>
    </row>
    <row r="111" spans="2:21" s="25" customFormat="1" ht="39.950000000000003" customHeight="1" x14ac:dyDescent="0.25">
      <c r="B111" s="174">
        <v>51</v>
      </c>
      <c r="C111" s="177" t="s">
        <v>1137</v>
      </c>
      <c r="D111" s="178" t="s">
        <v>1138</v>
      </c>
      <c r="E111" s="165" t="s">
        <v>1139</v>
      </c>
      <c r="F111" s="165" t="s">
        <v>1141</v>
      </c>
      <c r="G111" s="165" t="s">
        <v>177</v>
      </c>
      <c r="H111" s="165" t="s">
        <v>1143</v>
      </c>
      <c r="I111" s="165" t="s">
        <v>181</v>
      </c>
      <c r="J111" s="165" t="s">
        <v>183</v>
      </c>
      <c r="K111" s="165" t="s">
        <v>1140</v>
      </c>
      <c r="L111" s="165" t="s">
        <v>1142</v>
      </c>
      <c r="M111" s="165" t="s">
        <v>178</v>
      </c>
      <c r="N111" s="165" t="s">
        <v>1144</v>
      </c>
      <c r="O111" s="165" t="s">
        <v>182</v>
      </c>
      <c r="P111" s="165" t="s">
        <v>184</v>
      </c>
      <c r="Q111" s="165" t="s">
        <v>266</v>
      </c>
      <c r="R111" s="165" t="s">
        <v>1070</v>
      </c>
      <c r="S111" s="167" t="s">
        <v>268</v>
      </c>
      <c r="T111" s="165" t="s">
        <v>1150</v>
      </c>
      <c r="U111" s="167" t="s">
        <v>1072</v>
      </c>
    </row>
    <row r="112" spans="2:21" s="25" customFormat="1" ht="39.950000000000003" customHeight="1" x14ac:dyDescent="0.25">
      <c r="B112" s="174">
        <v>52</v>
      </c>
      <c r="C112" s="177" t="s">
        <v>1151</v>
      </c>
      <c r="D112" s="178" t="s">
        <v>1152</v>
      </c>
      <c r="E112" s="165" t="s">
        <v>1153</v>
      </c>
      <c r="F112" s="165" t="s">
        <v>1155</v>
      </c>
      <c r="G112" s="165" t="s">
        <v>177</v>
      </c>
      <c r="H112" s="165" t="s">
        <v>1157</v>
      </c>
      <c r="I112" s="165" t="s">
        <v>181</v>
      </c>
      <c r="J112" s="165" t="s">
        <v>183</v>
      </c>
      <c r="K112" s="165" t="s">
        <v>1154</v>
      </c>
      <c r="L112" s="165" t="s">
        <v>1156</v>
      </c>
      <c r="M112" s="165" t="s">
        <v>178</v>
      </c>
      <c r="N112" s="165" t="s">
        <v>1158</v>
      </c>
      <c r="O112" s="165" t="s">
        <v>182</v>
      </c>
      <c r="P112" s="165" t="s">
        <v>184</v>
      </c>
      <c r="Q112" s="165" t="s">
        <v>266</v>
      </c>
      <c r="R112" s="165" t="s">
        <v>1070</v>
      </c>
      <c r="S112" s="167" t="s">
        <v>268</v>
      </c>
      <c r="T112" s="165" t="s">
        <v>1166</v>
      </c>
      <c r="U112" s="167" t="s">
        <v>1072</v>
      </c>
    </row>
    <row r="113" spans="2:21" s="25" customFormat="1" ht="39.950000000000003" customHeight="1" x14ac:dyDescent="0.25">
      <c r="B113" s="174">
        <v>53</v>
      </c>
      <c r="C113" s="177" t="s">
        <v>1167</v>
      </c>
      <c r="D113" s="178" t="s">
        <v>1168</v>
      </c>
      <c r="E113" s="165" t="s">
        <v>1169</v>
      </c>
      <c r="F113" s="165" t="s">
        <v>1171</v>
      </c>
      <c r="G113" s="165" t="s">
        <v>177</v>
      </c>
      <c r="H113" s="165" t="s">
        <v>1173</v>
      </c>
      <c r="I113" s="165" t="s">
        <v>181</v>
      </c>
      <c r="J113" s="165" t="s">
        <v>183</v>
      </c>
      <c r="K113" s="165" t="s">
        <v>1170</v>
      </c>
      <c r="L113" s="165" t="s">
        <v>1172</v>
      </c>
      <c r="M113" s="165" t="s">
        <v>178</v>
      </c>
      <c r="N113" s="165" t="s">
        <v>1174</v>
      </c>
      <c r="O113" s="165" t="s">
        <v>182</v>
      </c>
      <c r="P113" s="165" t="s">
        <v>184</v>
      </c>
      <c r="Q113" s="165" t="s">
        <v>266</v>
      </c>
      <c r="R113" s="165" t="s">
        <v>1070</v>
      </c>
      <c r="S113" s="167" t="s">
        <v>268</v>
      </c>
      <c r="T113" s="165" t="s">
        <v>1180</v>
      </c>
      <c r="U113" s="167" t="s">
        <v>1072</v>
      </c>
    </row>
    <row r="114" spans="2:21" s="25" customFormat="1" ht="39.950000000000003" customHeight="1" x14ac:dyDescent="0.25">
      <c r="B114" s="174">
        <v>54</v>
      </c>
      <c r="C114" s="177" t="s">
        <v>1181</v>
      </c>
      <c r="D114" s="178" t="s">
        <v>1182</v>
      </c>
      <c r="E114" s="165" t="s">
        <v>1183</v>
      </c>
      <c r="F114" s="165" t="s">
        <v>1185</v>
      </c>
      <c r="G114" s="165" t="s">
        <v>177</v>
      </c>
      <c r="H114" s="165" t="s">
        <v>1187</v>
      </c>
      <c r="I114" s="165" t="s">
        <v>181</v>
      </c>
      <c r="J114" s="165" t="s">
        <v>183</v>
      </c>
      <c r="K114" s="165" t="s">
        <v>1184</v>
      </c>
      <c r="L114" s="165" t="s">
        <v>1186</v>
      </c>
      <c r="M114" s="165" t="s">
        <v>178</v>
      </c>
      <c r="N114" s="165" t="s">
        <v>1188</v>
      </c>
      <c r="O114" s="165" t="s">
        <v>182</v>
      </c>
      <c r="P114" s="165" t="s">
        <v>184</v>
      </c>
      <c r="Q114" s="165" t="s">
        <v>266</v>
      </c>
      <c r="R114" s="165" t="s">
        <v>1070</v>
      </c>
      <c r="S114" s="167" t="s">
        <v>268</v>
      </c>
      <c r="T114" s="165" t="s">
        <v>1193</v>
      </c>
      <c r="U114" s="167" t="s">
        <v>1072</v>
      </c>
    </row>
    <row r="115" spans="2:21" s="25" customFormat="1" ht="39.950000000000003" customHeight="1" x14ac:dyDescent="0.25">
      <c r="B115" s="174">
        <v>55</v>
      </c>
      <c r="C115" s="177" t="s">
        <v>1194</v>
      </c>
      <c r="D115" s="178" t="s">
        <v>1195</v>
      </c>
      <c r="E115" s="165" t="s">
        <v>1196</v>
      </c>
      <c r="F115" s="165" t="s">
        <v>1198</v>
      </c>
      <c r="G115" s="165" t="s">
        <v>177</v>
      </c>
      <c r="H115" s="165" t="s">
        <v>1200</v>
      </c>
      <c r="I115" s="165" t="s">
        <v>181</v>
      </c>
      <c r="J115" s="165" t="s">
        <v>183</v>
      </c>
      <c r="K115" s="165" t="s">
        <v>1197</v>
      </c>
      <c r="L115" s="165" t="s">
        <v>1199</v>
      </c>
      <c r="M115" s="165" t="s">
        <v>178</v>
      </c>
      <c r="N115" s="165" t="s">
        <v>1201</v>
      </c>
      <c r="O115" s="165" t="s">
        <v>182</v>
      </c>
      <c r="P115" s="165" t="s">
        <v>184</v>
      </c>
      <c r="Q115" s="165" t="s">
        <v>266</v>
      </c>
      <c r="R115" s="165" t="s">
        <v>1070</v>
      </c>
      <c r="S115" s="167" t="s">
        <v>268</v>
      </c>
      <c r="T115" s="165" t="s">
        <v>1210</v>
      </c>
      <c r="U115" s="167" t="s">
        <v>1072</v>
      </c>
    </row>
    <row r="116" spans="2:21" s="25" customFormat="1" ht="39.950000000000003" customHeight="1" x14ac:dyDescent="0.25">
      <c r="B116" s="174">
        <v>56</v>
      </c>
      <c r="C116" s="177" t="s">
        <v>1211</v>
      </c>
      <c r="D116" s="178" t="s">
        <v>1212</v>
      </c>
      <c r="E116" s="165" t="s">
        <v>1213</v>
      </c>
      <c r="F116" s="165" t="s">
        <v>1215</v>
      </c>
      <c r="G116" s="165" t="s">
        <v>177</v>
      </c>
      <c r="H116" s="165" t="s">
        <v>1217</v>
      </c>
      <c r="I116" s="165" t="s">
        <v>181</v>
      </c>
      <c r="J116" s="165" t="s">
        <v>183</v>
      </c>
      <c r="K116" s="165" t="s">
        <v>1214</v>
      </c>
      <c r="L116" s="165" t="s">
        <v>1216</v>
      </c>
      <c r="M116" s="165" t="s">
        <v>178</v>
      </c>
      <c r="N116" s="165" t="s">
        <v>1218</v>
      </c>
      <c r="O116" s="165" t="s">
        <v>182</v>
      </c>
      <c r="P116" s="165" t="s">
        <v>184</v>
      </c>
      <c r="Q116" s="165" t="s">
        <v>266</v>
      </c>
      <c r="R116" s="165" t="s">
        <v>1070</v>
      </c>
      <c r="S116" s="167" t="s">
        <v>268</v>
      </c>
      <c r="T116" s="165" t="s">
        <v>1229</v>
      </c>
      <c r="U116" s="167" t="s">
        <v>1072</v>
      </c>
    </row>
    <row r="117" spans="2:21" s="25" customFormat="1" ht="39.950000000000003" customHeight="1" x14ac:dyDescent="0.25">
      <c r="B117" s="174">
        <v>57</v>
      </c>
      <c r="C117" s="177" t="s">
        <v>1230</v>
      </c>
      <c r="D117" s="178" t="s">
        <v>1231</v>
      </c>
      <c r="E117" s="165" t="s">
        <v>1232</v>
      </c>
      <c r="F117" s="165" t="s">
        <v>1234</v>
      </c>
      <c r="G117" s="165" t="s">
        <v>177</v>
      </c>
      <c r="H117" s="165" t="s">
        <v>1236</v>
      </c>
      <c r="I117" s="165" t="s">
        <v>181</v>
      </c>
      <c r="J117" s="165" t="s">
        <v>183</v>
      </c>
      <c r="K117" s="165" t="s">
        <v>1233</v>
      </c>
      <c r="L117" s="165" t="s">
        <v>1235</v>
      </c>
      <c r="M117" s="165" t="s">
        <v>178</v>
      </c>
      <c r="N117" s="165" t="s">
        <v>1237</v>
      </c>
      <c r="O117" s="165" t="s">
        <v>182</v>
      </c>
      <c r="P117" s="165" t="s">
        <v>184</v>
      </c>
      <c r="Q117" s="165" t="s">
        <v>266</v>
      </c>
      <c r="R117" s="165" t="s">
        <v>1070</v>
      </c>
      <c r="S117" s="167" t="s">
        <v>268</v>
      </c>
      <c r="T117" s="165" t="s">
        <v>1242</v>
      </c>
      <c r="U117" s="167" t="s">
        <v>1072</v>
      </c>
    </row>
    <row r="118" spans="2:21" s="25" customFormat="1" ht="39.950000000000003" customHeight="1" x14ac:dyDescent="0.25">
      <c r="B118" s="174">
        <v>58</v>
      </c>
      <c r="C118" s="177" t="s">
        <v>1243</v>
      </c>
      <c r="D118" s="178" t="s">
        <v>1244</v>
      </c>
      <c r="E118" s="165" t="s">
        <v>1245</v>
      </c>
      <c r="F118" s="165" t="s">
        <v>1247</v>
      </c>
      <c r="G118" s="165" t="s">
        <v>177</v>
      </c>
      <c r="H118" s="165" t="s">
        <v>1249</v>
      </c>
      <c r="I118" s="165" t="s">
        <v>181</v>
      </c>
      <c r="J118" s="165" t="s">
        <v>183</v>
      </c>
      <c r="K118" s="165" t="s">
        <v>1246</v>
      </c>
      <c r="L118" s="165" t="s">
        <v>1248</v>
      </c>
      <c r="M118" s="165" t="s">
        <v>178</v>
      </c>
      <c r="N118" s="165" t="s">
        <v>1250</v>
      </c>
      <c r="O118" s="165" t="s">
        <v>182</v>
      </c>
      <c r="P118" s="165" t="s">
        <v>184</v>
      </c>
      <c r="Q118" s="165" t="s">
        <v>1253</v>
      </c>
      <c r="R118" s="165" t="s">
        <v>1254</v>
      </c>
      <c r="S118" s="167" t="s">
        <v>1255</v>
      </c>
      <c r="T118" s="165" t="s">
        <v>1256</v>
      </c>
      <c r="U118" s="167" t="s">
        <v>1257</v>
      </c>
    </row>
    <row r="119" spans="2:21" s="25" customFormat="1" ht="39.950000000000003" customHeight="1" x14ac:dyDescent="0.25">
      <c r="B119" s="174">
        <v>59</v>
      </c>
      <c r="C119" s="177" t="s">
        <v>1258</v>
      </c>
      <c r="D119" s="178" t="s">
        <v>1259</v>
      </c>
      <c r="E119" s="165" t="s">
        <v>1260</v>
      </c>
      <c r="F119" s="165" t="s">
        <v>1262</v>
      </c>
      <c r="G119" s="165" t="s">
        <v>177</v>
      </c>
      <c r="H119" s="165" t="s">
        <v>1264</v>
      </c>
      <c r="I119" s="165" t="s">
        <v>181</v>
      </c>
      <c r="J119" s="165" t="s">
        <v>183</v>
      </c>
      <c r="K119" s="165" t="s">
        <v>1261</v>
      </c>
      <c r="L119" s="165" t="s">
        <v>1263</v>
      </c>
      <c r="M119" s="165" t="s">
        <v>178</v>
      </c>
      <c r="N119" s="165" t="s">
        <v>1250</v>
      </c>
      <c r="O119" s="165" t="s">
        <v>182</v>
      </c>
      <c r="P119" s="165" t="s">
        <v>184</v>
      </c>
      <c r="Q119" s="165" t="s">
        <v>1253</v>
      </c>
      <c r="R119" s="165" t="s">
        <v>1254</v>
      </c>
      <c r="S119" s="167" t="s">
        <v>1255</v>
      </c>
      <c r="T119" s="165" t="s">
        <v>1269</v>
      </c>
      <c r="U119" s="167" t="s">
        <v>1257</v>
      </c>
    </row>
    <row r="120" spans="2:21" s="25" customFormat="1" ht="39.950000000000003" customHeight="1" x14ac:dyDescent="0.25">
      <c r="B120" s="174">
        <v>60</v>
      </c>
      <c r="C120" s="177" t="s">
        <v>1270</v>
      </c>
      <c r="D120" s="178" t="s">
        <v>1271</v>
      </c>
      <c r="E120" s="165" t="s">
        <v>1272</v>
      </c>
      <c r="F120" s="165" t="s">
        <v>1274</v>
      </c>
      <c r="G120" s="165" t="s">
        <v>177</v>
      </c>
      <c r="H120" s="165" t="s">
        <v>1276</v>
      </c>
      <c r="I120" s="165" t="s">
        <v>181</v>
      </c>
      <c r="J120" s="165" t="s">
        <v>183</v>
      </c>
      <c r="K120" s="165" t="s">
        <v>1273</v>
      </c>
      <c r="L120" s="165" t="s">
        <v>1275</v>
      </c>
      <c r="M120" s="165" t="s">
        <v>178</v>
      </c>
      <c r="N120" s="165" t="s">
        <v>1250</v>
      </c>
      <c r="O120" s="165" t="s">
        <v>182</v>
      </c>
      <c r="P120" s="165" t="s">
        <v>184</v>
      </c>
      <c r="Q120" s="165" t="s">
        <v>1253</v>
      </c>
      <c r="R120" s="165" t="s">
        <v>1254</v>
      </c>
      <c r="S120" s="167" t="s">
        <v>268</v>
      </c>
      <c r="T120" s="165" t="s">
        <v>1279</v>
      </c>
      <c r="U120" s="167" t="s">
        <v>1257</v>
      </c>
    </row>
    <row r="121" spans="2:21" s="25" customFormat="1" ht="39.950000000000003" customHeight="1" x14ac:dyDescent="0.25">
      <c r="B121" s="174">
        <v>61</v>
      </c>
      <c r="C121" s="177" t="s">
        <v>1280</v>
      </c>
      <c r="D121" s="178" t="s">
        <v>1281</v>
      </c>
      <c r="E121" s="165" t="s">
        <v>1282</v>
      </c>
      <c r="F121" s="165" t="s">
        <v>1284</v>
      </c>
      <c r="G121" s="165" t="s">
        <v>177</v>
      </c>
      <c r="H121" s="165" t="s">
        <v>1286</v>
      </c>
      <c r="I121" s="165" t="s">
        <v>181</v>
      </c>
      <c r="J121" s="165" t="s">
        <v>183</v>
      </c>
      <c r="K121" s="165" t="s">
        <v>1283</v>
      </c>
      <c r="L121" s="165" t="s">
        <v>1285</v>
      </c>
      <c r="M121" s="165" t="s">
        <v>178</v>
      </c>
      <c r="N121" s="165" t="s">
        <v>1250</v>
      </c>
      <c r="O121" s="165" t="s">
        <v>182</v>
      </c>
      <c r="P121" s="165" t="s">
        <v>184</v>
      </c>
      <c r="Q121" s="165" t="s">
        <v>1253</v>
      </c>
      <c r="R121" s="165" t="s">
        <v>1254</v>
      </c>
      <c r="S121" s="167" t="s">
        <v>1290</v>
      </c>
      <c r="T121" s="165" t="s">
        <v>1291</v>
      </c>
      <c r="U121" s="167" t="s">
        <v>1257</v>
      </c>
    </row>
    <row r="122" spans="2:21" s="25" customFormat="1" ht="39.950000000000003" customHeight="1" x14ac:dyDescent="0.25">
      <c r="B122" s="174">
        <v>62</v>
      </c>
      <c r="C122" s="177" t="s">
        <v>1292</v>
      </c>
      <c r="D122" s="178" t="s">
        <v>1293</v>
      </c>
      <c r="E122" s="165" t="s">
        <v>1294</v>
      </c>
      <c r="F122" s="165" t="s">
        <v>1296</v>
      </c>
      <c r="G122" s="165" t="s">
        <v>177</v>
      </c>
      <c r="H122" s="165" t="s">
        <v>1298</v>
      </c>
      <c r="I122" s="165" t="s">
        <v>181</v>
      </c>
      <c r="J122" s="165" t="s">
        <v>183</v>
      </c>
      <c r="K122" s="165" t="s">
        <v>1295</v>
      </c>
      <c r="L122" s="165" t="s">
        <v>1297</v>
      </c>
      <c r="M122" s="165" t="s">
        <v>178</v>
      </c>
      <c r="N122" s="165" t="s">
        <v>1250</v>
      </c>
      <c r="O122" s="165" t="s">
        <v>182</v>
      </c>
      <c r="P122" s="165" t="s">
        <v>184</v>
      </c>
      <c r="Q122" s="165" t="s">
        <v>1253</v>
      </c>
      <c r="R122" s="165" t="s">
        <v>1254</v>
      </c>
      <c r="S122" s="167" t="s">
        <v>210</v>
      </c>
      <c r="T122" s="165" t="s">
        <v>1304</v>
      </c>
      <c r="U122" s="167" t="s">
        <v>1257</v>
      </c>
    </row>
    <row r="123" spans="2:21" s="25" customFormat="1" ht="39.950000000000003" customHeight="1" x14ac:dyDescent="0.25">
      <c r="B123" s="174">
        <v>63</v>
      </c>
      <c r="C123" s="177" t="s">
        <v>1305</v>
      </c>
      <c r="D123" s="178" t="s">
        <v>1306</v>
      </c>
      <c r="E123" s="165" t="s">
        <v>1307</v>
      </c>
      <c r="F123" s="165" t="s">
        <v>1309</v>
      </c>
      <c r="G123" s="165" t="s">
        <v>177</v>
      </c>
      <c r="H123" s="165" t="s">
        <v>1311</v>
      </c>
      <c r="I123" s="165" t="s">
        <v>181</v>
      </c>
      <c r="J123" s="165" t="s">
        <v>183</v>
      </c>
      <c r="K123" s="165" t="s">
        <v>1308</v>
      </c>
      <c r="L123" s="165" t="s">
        <v>1310</v>
      </c>
      <c r="M123" s="165" t="s">
        <v>178</v>
      </c>
      <c r="N123" s="165" t="s">
        <v>1250</v>
      </c>
      <c r="O123" s="165" t="s">
        <v>182</v>
      </c>
      <c r="P123" s="165" t="s">
        <v>184</v>
      </c>
      <c r="Q123" s="165" t="s">
        <v>1253</v>
      </c>
      <c r="R123" s="165" t="s">
        <v>1254</v>
      </c>
      <c r="S123" s="167" t="s">
        <v>1317</v>
      </c>
      <c r="T123" s="165" t="s">
        <v>1318</v>
      </c>
      <c r="U123" s="167" t="s">
        <v>1257</v>
      </c>
    </row>
    <row r="124" spans="2:21" s="25" customFormat="1" ht="39.950000000000003" customHeight="1" x14ac:dyDescent="0.25">
      <c r="B124" s="174">
        <v>64</v>
      </c>
      <c r="C124" s="177" t="s">
        <v>1319</v>
      </c>
      <c r="D124" s="178" t="s">
        <v>1320</v>
      </c>
      <c r="E124" s="165" t="s">
        <v>1321</v>
      </c>
      <c r="F124" s="165" t="s">
        <v>1323</v>
      </c>
      <c r="G124" s="165" t="s">
        <v>177</v>
      </c>
      <c r="H124" s="165" t="s">
        <v>1325</v>
      </c>
      <c r="I124" s="165" t="s">
        <v>181</v>
      </c>
      <c r="J124" s="165" t="s">
        <v>183</v>
      </c>
      <c r="K124" s="165" t="s">
        <v>1322</v>
      </c>
      <c r="L124" s="165" t="s">
        <v>1324</v>
      </c>
      <c r="M124" s="165" t="s">
        <v>178</v>
      </c>
      <c r="N124" s="165" t="s">
        <v>1250</v>
      </c>
      <c r="O124" s="165" t="s">
        <v>182</v>
      </c>
      <c r="P124" s="165" t="s">
        <v>184</v>
      </c>
      <c r="Q124" s="165" t="s">
        <v>1253</v>
      </c>
      <c r="R124" s="165" t="s">
        <v>1254</v>
      </c>
      <c r="S124" s="167" t="s">
        <v>210</v>
      </c>
      <c r="T124" s="165" t="s">
        <v>1329</v>
      </c>
      <c r="U124" s="167" t="s">
        <v>1257</v>
      </c>
    </row>
    <row r="125" spans="2:21" s="25" customFormat="1" ht="39.950000000000003" customHeight="1" x14ac:dyDescent="0.25">
      <c r="B125" s="174">
        <v>65</v>
      </c>
      <c r="C125" s="177" t="s">
        <v>1330</v>
      </c>
      <c r="D125" s="178" t="s">
        <v>1331</v>
      </c>
      <c r="E125" s="165" t="s">
        <v>1332</v>
      </c>
      <c r="F125" s="165" t="s">
        <v>1334</v>
      </c>
      <c r="G125" s="165" t="s">
        <v>177</v>
      </c>
      <c r="H125" s="165" t="s">
        <v>1336</v>
      </c>
      <c r="I125" s="165" t="s">
        <v>181</v>
      </c>
      <c r="J125" s="165" t="s">
        <v>183</v>
      </c>
      <c r="K125" s="165" t="s">
        <v>1333</v>
      </c>
      <c r="L125" s="165" t="s">
        <v>1335</v>
      </c>
      <c r="M125" s="165" t="s">
        <v>178</v>
      </c>
      <c r="N125" s="165" t="s">
        <v>1337</v>
      </c>
      <c r="O125" s="165" t="s">
        <v>182</v>
      </c>
      <c r="P125" s="165" t="s">
        <v>184</v>
      </c>
      <c r="Q125" s="165" t="s">
        <v>1343</v>
      </c>
      <c r="R125" s="165" t="s">
        <v>1344</v>
      </c>
      <c r="S125" s="167" t="s">
        <v>268</v>
      </c>
      <c r="T125" s="165" t="s">
        <v>1345</v>
      </c>
      <c r="U125" s="167" t="s">
        <v>1346</v>
      </c>
    </row>
    <row r="126" spans="2:21" s="25" customFormat="1" ht="39.950000000000003" customHeight="1" x14ac:dyDescent="0.25">
      <c r="B126" s="174">
        <v>66</v>
      </c>
      <c r="C126" s="177" t="s">
        <v>1347</v>
      </c>
      <c r="D126" s="178" t="s">
        <v>1348</v>
      </c>
      <c r="E126" s="165" t="s">
        <v>1349</v>
      </c>
      <c r="F126" s="165" t="s">
        <v>1351</v>
      </c>
      <c r="G126" s="165" t="s">
        <v>177</v>
      </c>
      <c r="H126" s="165" t="s">
        <v>1353</v>
      </c>
      <c r="I126" s="165" t="s">
        <v>181</v>
      </c>
      <c r="J126" s="165" t="s">
        <v>183</v>
      </c>
      <c r="K126" s="165" t="s">
        <v>1350</v>
      </c>
      <c r="L126" s="165" t="s">
        <v>1352</v>
      </c>
      <c r="M126" s="165" t="s">
        <v>178</v>
      </c>
      <c r="N126" s="165" t="s">
        <v>1337</v>
      </c>
      <c r="O126" s="165" t="s">
        <v>182</v>
      </c>
      <c r="P126" s="165" t="s">
        <v>184</v>
      </c>
      <c r="Q126" s="165" t="s">
        <v>1343</v>
      </c>
      <c r="R126" s="165" t="s">
        <v>1344</v>
      </c>
      <c r="S126" s="167" t="s">
        <v>268</v>
      </c>
      <c r="T126" s="165" t="s">
        <v>1358</v>
      </c>
      <c r="U126" s="167" t="s">
        <v>1346</v>
      </c>
    </row>
    <row r="127" spans="2:21" s="25" customFormat="1" ht="39.950000000000003" customHeight="1" x14ac:dyDescent="0.25">
      <c r="B127" s="174">
        <v>67</v>
      </c>
      <c r="C127" s="177" t="s">
        <v>1359</v>
      </c>
      <c r="D127" s="178" t="s">
        <v>1360</v>
      </c>
      <c r="E127" s="165" t="s">
        <v>1361</v>
      </c>
      <c r="F127" s="165" t="s">
        <v>1363</v>
      </c>
      <c r="G127" s="165" t="s">
        <v>177</v>
      </c>
      <c r="H127" s="165" t="s">
        <v>1365</v>
      </c>
      <c r="I127" s="165" t="s">
        <v>181</v>
      </c>
      <c r="J127" s="165" t="s">
        <v>183</v>
      </c>
      <c r="K127" s="165" t="s">
        <v>1362</v>
      </c>
      <c r="L127" s="165" t="s">
        <v>1364</v>
      </c>
      <c r="M127" s="165" t="s">
        <v>178</v>
      </c>
      <c r="N127" s="165" t="s">
        <v>1337</v>
      </c>
      <c r="O127" s="165" t="s">
        <v>182</v>
      </c>
      <c r="P127" s="165" t="s">
        <v>184</v>
      </c>
      <c r="Q127" s="165" t="s">
        <v>1343</v>
      </c>
      <c r="R127" s="165" t="s">
        <v>1344</v>
      </c>
      <c r="S127" s="167" t="s">
        <v>268</v>
      </c>
      <c r="T127" s="165" t="s">
        <v>1369</v>
      </c>
      <c r="U127" s="167" t="s">
        <v>1346</v>
      </c>
    </row>
    <row r="128" spans="2:21" s="25" customFormat="1" ht="39.950000000000003" customHeight="1" x14ac:dyDescent="0.25">
      <c r="B128" s="174">
        <v>68</v>
      </c>
      <c r="C128" s="177" t="s">
        <v>1370</v>
      </c>
      <c r="D128" s="178" t="s">
        <v>1371</v>
      </c>
      <c r="E128" s="165" t="s">
        <v>1372</v>
      </c>
      <c r="F128" s="165" t="s">
        <v>1374</v>
      </c>
      <c r="G128" s="165" t="s">
        <v>177</v>
      </c>
      <c r="H128" s="165" t="s">
        <v>1376</v>
      </c>
      <c r="I128" s="165" t="s">
        <v>181</v>
      </c>
      <c r="J128" s="165" t="s">
        <v>183</v>
      </c>
      <c r="K128" s="165" t="s">
        <v>1373</v>
      </c>
      <c r="L128" s="165" t="s">
        <v>1375</v>
      </c>
      <c r="M128" s="165" t="s">
        <v>178</v>
      </c>
      <c r="N128" s="165" t="s">
        <v>1337</v>
      </c>
      <c r="O128" s="165" t="s">
        <v>182</v>
      </c>
      <c r="P128" s="165" t="s">
        <v>184</v>
      </c>
      <c r="Q128" s="165" t="s">
        <v>1343</v>
      </c>
      <c r="R128" s="165" t="s">
        <v>1344</v>
      </c>
      <c r="S128" s="167" t="s">
        <v>268</v>
      </c>
      <c r="T128" s="165" t="s">
        <v>1384</v>
      </c>
      <c r="U128" s="167" t="s">
        <v>1346</v>
      </c>
    </row>
    <row r="129" spans="2:21" s="25" customFormat="1" ht="39.950000000000003" customHeight="1" x14ac:dyDescent="0.25">
      <c r="B129" s="174">
        <v>69</v>
      </c>
      <c r="C129" s="177" t="s">
        <v>1385</v>
      </c>
      <c r="D129" s="178" t="s">
        <v>1386</v>
      </c>
      <c r="E129" s="165" t="s">
        <v>1387</v>
      </c>
      <c r="F129" s="165" t="s">
        <v>1389</v>
      </c>
      <c r="G129" s="165" t="s">
        <v>177</v>
      </c>
      <c r="H129" s="165" t="s">
        <v>1391</v>
      </c>
      <c r="I129" s="165" t="s">
        <v>181</v>
      </c>
      <c r="J129" s="165" t="s">
        <v>183</v>
      </c>
      <c r="K129" s="165" t="s">
        <v>1388</v>
      </c>
      <c r="L129" s="165" t="s">
        <v>1390</v>
      </c>
      <c r="M129" s="165" t="s">
        <v>178</v>
      </c>
      <c r="N129" s="165" t="s">
        <v>1337</v>
      </c>
      <c r="O129" s="165" t="s">
        <v>182</v>
      </c>
      <c r="P129" s="165" t="s">
        <v>184</v>
      </c>
      <c r="Q129" s="165" t="s">
        <v>1343</v>
      </c>
      <c r="R129" s="165" t="s">
        <v>1344</v>
      </c>
      <c r="S129" s="167" t="s">
        <v>268</v>
      </c>
      <c r="T129" s="165" t="s">
        <v>1398</v>
      </c>
      <c r="U129" s="167" t="s">
        <v>1346</v>
      </c>
    </row>
    <row r="130" spans="2:21" s="25" customFormat="1" ht="39.950000000000003" customHeight="1" x14ac:dyDescent="0.25">
      <c r="B130" s="174">
        <v>70</v>
      </c>
      <c r="C130" s="177" t="s">
        <v>1399</v>
      </c>
      <c r="D130" s="178" t="s">
        <v>1400</v>
      </c>
      <c r="E130" s="165" t="s">
        <v>1401</v>
      </c>
      <c r="F130" s="165" t="s">
        <v>1403</v>
      </c>
      <c r="G130" s="165" t="s">
        <v>177</v>
      </c>
      <c r="H130" s="165" t="s">
        <v>1405</v>
      </c>
      <c r="I130" s="165" t="s">
        <v>181</v>
      </c>
      <c r="J130" s="165" t="s">
        <v>183</v>
      </c>
      <c r="K130" s="165" t="s">
        <v>1402</v>
      </c>
      <c r="L130" s="165" t="s">
        <v>1404</v>
      </c>
      <c r="M130" s="165" t="s">
        <v>178</v>
      </c>
      <c r="N130" s="165" t="s">
        <v>1337</v>
      </c>
      <c r="O130" s="165" t="s">
        <v>182</v>
      </c>
      <c r="P130" s="165" t="s">
        <v>184</v>
      </c>
      <c r="Q130" s="165" t="s">
        <v>1343</v>
      </c>
      <c r="R130" s="165" t="s">
        <v>1344</v>
      </c>
      <c r="S130" s="167" t="s">
        <v>862</v>
      </c>
      <c r="T130" s="165" t="s">
        <v>1408</v>
      </c>
      <c r="U130" s="167" t="s">
        <v>1346</v>
      </c>
    </row>
    <row r="131" spans="2:21" s="25" customFormat="1" ht="39.950000000000003" customHeight="1" x14ac:dyDescent="0.25">
      <c r="B131" s="174">
        <v>71</v>
      </c>
      <c r="C131" s="177" t="s">
        <v>1409</v>
      </c>
      <c r="D131" s="178" t="s">
        <v>1410</v>
      </c>
      <c r="E131" s="165" t="s">
        <v>1411</v>
      </c>
      <c r="F131" s="165" t="s">
        <v>1413</v>
      </c>
      <c r="G131" s="165" t="s">
        <v>177</v>
      </c>
      <c r="H131" s="165" t="s">
        <v>1415</v>
      </c>
      <c r="I131" s="165" t="s">
        <v>181</v>
      </c>
      <c r="J131" s="165" t="s">
        <v>183</v>
      </c>
      <c r="K131" s="165" t="s">
        <v>1412</v>
      </c>
      <c r="L131" s="165" t="s">
        <v>1414</v>
      </c>
      <c r="M131" s="165" t="s">
        <v>178</v>
      </c>
      <c r="N131" s="165" t="s">
        <v>1337</v>
      </c>
      <c r="O131" s="165" t="s">
        <v>182</v>
      </c>
      <c r="P131" s="165" t="s">
        <v>184</v>
      </c>
      <c r="Q131" s="165" t="s">
        <v>1343</v>
      </c>
      <c r="R131" s="165" t="s">
        <v>1344</v>
      </c>
      <c r="S131" s="167" t="s">
        <v>268</v>
      </c>
      <c r="T131" s="165" t="s">
        <v>1421</v>
      </c>
      <c r="U131" s="167" t="s">
        <v>1346</v>
      </c>
    </row>
  </sheetData>
  <mergeCells count="2">
    <mergeCell ref="Q7:R7"/>
    <mergeCell ref="Q8:R8"/>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F18"/>
  <sheetViews>
    <sheetView workbookViewId="0">
      <selection activeCell="H14" sqref="H14"/>
    </sheetView>
  </sheetViews>
  <sheetFormatPr baseColWidth="10" defaultColWidth="10.28515625" defaultRowHeight="15.75" x14ac:dyDescent="0.25"/>
  <cols>
    <col min="1" max="1" width="10.28515625" style="26"/>
    <col min="2" max="2" width="34.28515625" style="26" customWidth="1"/>
    <col min="3" max="3" width="25.140625" style="26" customWidth="1"/>
    <col min="4" max="4" width="52.5703125" style="26" customWidth="1"/>
    <col min="5" max="5" width="80" style="26" customWidth="1"/>
    <col min="6" max="6" width="32" style="26" customWidth="1"/>
    <col min="7" max="7" width="10.28515625" style="26" customWidth="1"/>
    <col min="8" max="16384" width="10.28515625" style="26"/>
  </cols>
  <sheetData>
    <row r="1" spans="2:6" ht="23.25" x14ac:dyDescent="0.25">
      <c r="B1" s="104" t="s">
        <v>2411</v>
      </c>
    </row>
    <row r="2" spans="2:6" x14ac:dyDescent="0.25">
      <c r="B2" s="183" t="s">
        <v>2460</v>
      </c>
    </row>
    <row r="3" spans="2:6" x14ac:dyDescent="0.25">
      <c r="B3" s="27" t="s">
        <v>2412</v>
      </c>
      <c r="C3" s="27" t="s">
        <v>2413</v>
      </c>
      <c r="D3" s="27" t="s">
        <v>2414</v>
      </c>
      <c r="E3" s="27" t="s">
        <v>2415</v>
      </c>
      <c r="F3" s="27" t="s">
        <v>27</v>
      </c>
    </row>
    <row r="4" spans="2:6" ht="30.95" customHeight="1" x14ac:dyDescent="0.25">
      <c r="B4" s="28" t="s">
        <v>208</v>
      </c>
      <c r="C4" s="28" t="s">
        <v>2416</v>
      </c>
      <c r="D4" s="28" t="s">
        <v>2417</v>
      </c>
      <c r="E4" s="28" t="s">
        <v>210</v>
      </c>
      <c r="F4" s="28" t="s">
        <v>2418</v>
      </c>
    </row>
    <row r="5" spans="2:6" ht="30.95" customHeight="1" x14ac:dyDescent="0.25">
      <c r="B5" s="28" t="s">
        <v>2419</v>
      </c>
      <c r="C5" s="28" t="s">
        <v>2416</v>
      </c>
      <c r="D5" s="28" t="s">
        <v>2420</v>
      </c>
      <c r="E5" s="28" t="s">
        <v>241</v>
      </c>
      <c r="F5" s="28" t="s">
        <v>2418</v>
      </c>
    </row>
    <row r="6" spans="2:6" ht="30.95" customHeight="1" x14ac:dyDescent="0.25">
      <c r="B6" s="28" t="s">
        <v>2421</v>
      </c>
      <c r="C6" s="28" t="s">
        <v>2416</v>
      </c>
      <c r="D6" s="28" t="s">
        <v>2422</v>
      </c>
      <c r="E6" s="28" t="s">
        <v>383</v>
      </c>
      <c r="F6" s="28" t="s">
        <v>2418</v>
      </c>
    </row>
    <row r="7" spans="2:6" ht="30.95" customHeight="1" x14ac:dyDescent="0.25">
      <c r="B7" s="28" t="s">
        <v>2423</v>
      </c>
      <c r="C7" s="28" t="s">
        <v>2416</v>
      </c>
      <c r="D7" s="28" t="s">
        <v>2424</v>
      </c>
      <c r="E7" s="28" t="s">
        <v>1290</v>
      </c>
      <c r="F7" s="28" t="s">
        <v>2418</v>
      </c>
    </row>
    <row r="8" spans="2:6" ht="30.95" customHeight="1" x14ac:dyDescent="0.25">
      <c r="B8" s="28" t="s">
        <v>2425</v>
      </c>
      <c r="C8" s="28" t="s">
        <v>2416</v>
      </c>
      <c r="D8" s="28" t="s">
        <v>2426</v>
      </c>
      <c r="E8" s="28" t="s">
        <v>513</v>
      </c>
      <c r="F8" s="28" t="s">
        <v>2418</v>
      </c>
    </row>
    <row r="9" spans="2:6" ht="30.95" customHeight="1" x14ac:dyDescent="0.25">
      <c r="B9" s="28" t="s">
        <v>2427</v>
      </c>
      <c r="C9" s="28" t="s">
        <v>2416</v>
      </c>
      <c r="D9" s="28" t="s">
        <v>2428</v>
      </c>
      <c r="E9" s="28" t="s">
        <v>537</v>
      </c>
      <c r="F9" s="28" t="s">
        <v>2418</v>
      </c>
    </row>
    <row r="10" spans="2:6" ht="30.95" customHeight="1" x14ac:dyDescent="0.25">
      <c r="B10" s="28" t="s">
        <v>2429</v>
      </c>
      <c r="C10" s="28" t="s">
        <v>2416</v>
      </c>
      <c r="D10" s="28" t="s">
        <v>2430</v>
      </c>
      <c r="E10" s="28" t="s">
        <v>2431</v>
      </c>
      <c r="F10" s="28" t="s">
        <v>2418</v>
      </c>
    </row>
    <row r="11" spans="2:6" ht="30.95" customHeight="1" x14ac:dyDescent="0.25">
      <c r="B11" s="28" t="s">
        <v>2432</v>
      </c>
      <c r="C11" s="28" t="s">
        <v>2416</v>
      </c>
      <c r="D11" s="28" t="s">
        <v>2409</v>
      </c>
      <c r="E11" s="28" t="s">
        <v>632</v>
      </c>
      <c r="F11" s="28" t="s">
        <v>2418</v>
      </c>
    </row>
    <row r="12" spans="2:6" ht="30.95" customHeight="1" x14ac:dyDescent="0.25">
      <c r="B12" s="28" t="s">
        <v>2433</v>
      </c>
      <c r="C12" s="28" t="s">
        <v>2416</v>
      </c>
      <c r="D12" s="28" t="s">
        <v>2434</v>
      </c>
      <c r="E12" s="28" t="s">
        <v>1255</v>
      </c>
      <c r="F12" s="28" t="s">
        <v>2418</v>
      </c>
    </row>
    <row r="13" spans="2:6" ht="30.95" customHeight="1" x14ac:dyDescent="0.25">
      <c r="B13" s="28" t="s">
        <v>2435</v>
      </c>
      <c r="C13" s="28" t="s">
        <v>2416</v>
      </c>
      <c r="D13" s="28" t="s">
        <v>2410</v>
      </c>
      <c r="E13" s="28" t="s">
        <v>1317</v>
      </c>
      <c r="F13" s="28" t="s">
        <v>2418</v>
      </c>
    </row>
    <row r="14" spans="2:6" ht="30.95" customHeight="1" x14ac:dyDescent="0.25">
      <c r="B14" s="28" t="s">
        <v>266</v>
      </c>
      <c r="C14" s="28" t="s">
        <v>2436</v>
      </c>
      <c r="D14" s="28" t="s">
        <v>2437</v>
      </c>
      <c r="E14" s="28" t="s">
        <v>268</v>
      </c>
      <c r="F14" s="28" t="s">
        <v>2438</v>
      </c>
    </row>
    <row r="15" spans="2:6" ht="30.95" customHeight="1" x14ac:dyDescent="0.25">
      <c r="B15" s="28" t="s">
        <v>2439</v>
      </c>
      <c r="C15" s="28" t="s">
        <v>2440</v>
      </c>
      <c r="D15" s="28" t="s">
        <v>2441</v>
      </c>
      <c r="E15" s="28" t="s">
        <v>862</v>
      </c>
      <c r="F15" s="28" t="s">
        <v>2442</v>
      </c>
    </row>
    <row r="16" spans="2:6" ht="30.95" customHeight="1" x14ac:dyDescent="0.25">
      <c r="B16" s="28" t="s">
        <v>2443</v>
      </c>
      <c r="C16" s="28" t="s">
        <v>2416</v>
      </c>
      <c r="D16" s="28" t="s">
        <v>2444</v>
      </c>
      <c r="E16" s="28" t="s">
        <v>2445</v>
      </c>
      <c r="F16" s="28" t="s">
        <v>2418</v>
      </c>
    </row>
    <row r="17" spans="2:6" ht="30.95" customHeight="1" x14ac:dyDescent="0.25">
      <c r="B17" s="28" t="s">
        <v>2446</v>
      </c>
      <c r="C17" s="28" t="s">
        <v>2447</v>
      </c>
      <c r="D17" s="28" t="s">
        <v>2448</v>
      </c>
      <c r="E17" s="28" t="s">
        <v>880</v>
      </c>
      <c r="F17" s="28" t="s">
        <v>2418</v>
      </c>
    </row>
    <row r="18" spans="2:6" ht="30.95" customHeight="1" x14ac:dyDescent="0.25">
      <c r="B18" s="28" t="s">
        <v>2449</v>
      </c>
      <c r="C18" s="28" t="s">
        <v>2450</v>
      </c>
      <c r="D18" s="28" t="s">
        <v>2451</v>
      </c>
      <c r="E18" s="28" t="s">
        <v>898</v>
      </c>
      <c r="F18" s="28" t="s">
        <v>2442</v>
      </c>
    </row>
  </sheetData>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Feuilles de calcul</vt:lpstr>
      </vt:variant>
      <vt:variant>
        <vt:i4>6</vt:i4>
      </vt:variant>
    </vt:vector>
  </HeadingPairs>
  <TitlesOfParts>
    <vt:vector size="6" baseType="lpstr">
      <vt:lpstr>A_LIRE_DOCUMENTS</vt:lpstr>
      <vt:lpstr>M01_PMS_HYGIENE</vt:lpstr>
      <vt:lpstr>M02-MARCHES_PUBLICS</vt:lpstr>
      <vt:lpstr>MODE_EMPLOI_M01</vt:lpstr>
      <vt:lpstr>SUPPORT</vt:lpstr>
      <vt:lpstr>SOURCES_RECONNUES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Joël Leboucher</cp:lastModifiedBy>
  <dcterms:created xsi:type="dcterms:W3CDTF">2026-06-22T16:42:31Z</dcterms:created>
  <dcterms:modified xsi:type="dcterms:W3CDTF">2026-06-28T02:56:34Z</dcterms:modified>
</cp:coreProperties>
</file>