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Données\1.UPRT\0-UPRT.fait\1-UPRT.FR-SITE-WEB\ff-fiches-fabrications\ff.fiches.fabrication.2023\ffr.restaurant.2023\"/>
    </mc:Choice>
  </mc:AlternateContent>
  <xr:revisionPtr revIDLastSave="0" documentId="13_ncr:1_{47C81A97-46B2-43E1-A01D-335968BC6D8C}" xr6:coauthVersionLast="47" xr6:coauthVersionMax="47" xr10:uidLastSave="{00000000-0000-0000-0000-000000000000}"/>
  <bookViews>
    <workbookView xWindow="-120" yWindow="-120" windowWidth="29040" windowHeight="15720" xr2:uid="{00000000-000D-0000-FFFF-FFFF00000000}"/>
  </bookViews>
  <sheets>
    <sheet name="APPRENTISSAGE.TRANSITION" sheetId="4" r:id="rId1"/>
    <sheet name="Questions-Réponses" sheetId="5" r:id="rId2"/>
    <sheet name="INFOS" sheetId="6" r:id="rId3"/>
    <sheet name="Prompt.ChatGPT"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4" l="1"/>
  <c r="K6" i="5"/>
  <c r="H4" i="5"/>
  <c r="B6" i="5"/>
  <c r="C6" i="5"/>
  <c r="D6" i="5"/>
  <c r="E6" i="5"/>
  <c r="K4" i="5"/>
  <c r="J6" i="5"/>
  <c r="J4" i="5"/>
  <c r="G6" i="5"/>
  <c r="F6" i="5"/>
  <c r="E4" i="5"/>
  <c r="I6" i="5"/>
  <c r="I4" i="5"/>
  <c r="H6" i="5"/>
  <c r="B7" i="4" l="1"/>
  <c r="B21" i="4" l="1"/>
  <c r="B20" i="4"/>
  <c r="D9" i="4" l="1"/>
  <c r="B9" i="4"/>
  <c r="G40" i="4"/>
  <c r="G39" i="4"/>
  <c r="G38" i="4"/>
  <c r="B38" i="4"/>
  <c r="G37" i="4"/>
  <c r="B37" i="4"/>
  <c r="G36" i="4"/>
  <c r="B36" i="4"/>
  <c r="G35" i="4"/>
  <c r="B35" i="4"/>
  <c r="B32" i="4"/>
  <c r="B31" i="4"/>
  <c r="B30" i="4"/>
  <c r="B29" i="4"/>
  <c r="L28" i="4"/>
  <c r="G28" i="4"/>
  <c r="B28" i="4"/>
  <c r="L27" i="4"/>
  <c r="G27" i="4"/>
  <c r="B27" i="4"/>
  <c r="L26" i="4"/>
  <c r="G26" i="4"/>
  <c r="B26" i="4"/>
  <c r="L25" i="4"/>
  <c r="G25" i="4"/>
  <c r="B25" i="4"/>
  <c r="B6" i="4"/>
  <c r="B18" i="4"/>
  <c r="D6" i="4" s="1"/>
  <c r="B16" i="4"/>
  <c r="D16" i="4"/>
  <c r="D21" i="4"/>
  <c r="B14" i="4"/>
  <c r="B5" i="4"/>
  <c r="I4" i="4"/>
  <c r="H4" i="4"/>
  <c r="F4" i="4"/>
  <c r="D4" i="4"/>
  <c r="B4" i="4"/>
  <c r="H3" i="4"/>
  <c r="F3" i="4"/>
  <c r="M28" i="4" l="1"/>
  <c r="N28" i="4" s="1"/>
  <c r="C32" i="4"/>
  <c r="D32" i="4" s="1"/>
  <c r="C25" i="4"/>
  <c r="D25" i="4" s="1"/>
  <c r="C35" i="4"/>
  <c r="D35" i="4" s="1"/>
  <c r="H25" i="4"/>
  <c r="I25" i="4" s="1"/>
  <c r="C30" i="4"/>
  <c r="D30" i="4" s="1"/>
  <c r="C29" i="4"/>
  <c r="D29" i="4" s="1"/>
  <c r="M25" i="4"/>
  <c r="N25" i="4" s="1"/>
  <c r="H35" i="4"/>
  <c r="I35" i="4" s="1"/>
  <c r="C26" i="4"/>
  <c r="D26" i="4" s="1"/>
  <c r="C36" i="4"/>
  <c r="D36" i="4" s="1"/>
  <c r="H26" i="4"/>
  <c r="I26" i="4" s="1"/>
  <c r="H36" i="4"/>
  <c r="I36" i="4" s="1"/>
  <c r="M26" i="4"/>
  <c r="N26" i="4" s="1"/>
  <c r="C37" i="4"/>
  <c r="D37" i="4" s="1"/>
  <c r="C27" i="4"/>
  <c r="D27" i="4" s="1"/>
  <c r="H37" i="4"/>
  <c r="I37" i="4" s="1"/>
  <c r="H27" i="4"/>
  <c r="I27" i="4" s="1"/>
  <c r="C38" i="4"/>
  <c r="D38" i="4" s="1"/>
  <c r="M27" i="4"/>
  <c r="N27" i="4" s="1"/>
  <c r="H38" i="4"/>
  <c r="I38" i="4" s="1"/>
  <c r="C28" i="4"/>
  <c r="D28" i="4" s="1"/>
  <c r="H39" i="4"/>
  <c r="I39" i="4" s="1"/>
  <c r="H28" i="4"/>
  <c r="I28" i="4" s="1"/>
  <c r="H40" i="4"/>
  <c r="I40" i="4" s="1"/>
  <c r="C31" i="4"/>
  <c r="D31" i="4" s="1"/>
  <c r="D20" i="4" l="1"/>
  <c r="D17" i="4"/>
  <c r="D18" i="4"/>
  <c r="D19" i="4"/>
</calcChain>
</file>

<file path=xl/sharedStrings.xml><?xml version="1.0" encoding="utf-8"?>
<sst xmlns="http://schemas.openxmlformats.org/spreadsheetml/2006/main" count="19838" uniqueCount="4493">
  <si>
    <t>Question commune</t>
  </si>
  <si>
    <t>Critère minimum commun</t>
  </si>
  <si>
    <t>Réponse modèle CFA</t>
  </si>
  <si>
    <t>Réponse modèle PRO</t>
  </si>
  <si>
    <t>Familles obligatoires</t>
  </si>
  <si>
    <t>Familles bonus</t>
  </si>
  <si>
    <t>Score cible CFA</t>
  </si>
  <si>
    <t>Score cible PRO</t>
  </si>
  <si>
    <t>Famille</t>
  </si>
  <si>
    <t>REGLEMENTATION</t>
  </si>
  <si>
    <t>NUTRITION</t>
  </si>
  <si>
    <t>CULINAIRE</t>
  </si>
  <si>
    <t>CONVIVES</t>
  </si>
  <si>
    <t>PRODUCTION</t>
  </si>
  <si>
    <t>SUIVI</t>
  </si>
  <si>
    <t>RISQUES</t>
  </si>
  <si>
    <t>Exercice court</t>
  </si>
  <si>
    <t>Preuve observable</t>
  </si>
  <si>
    <t>POS</t>
  </si>
  <si>
    <t>NEG</t>
  </si>
  <si>
    <t>N°</t>
  </si>
  <si>
    <t>Thème</t>
  </si>
  <si>
    <t>Sous-thème</t>
  </si>
  <si>
    <t>Type pédagogique</t>
  </si>
  <si>
    <t>Reformulation CFA possible</t>
  </si>
  <si>
    <t>Reformulation PRO possible</t>
  </si>
  <si>
    <t>Attendus CFA</t>
  </si>
  <si>
    <t>Attendus PRO</t>
  </si>
  <si>
    <t>Mots-clés moteur</t>
  </si>
  <si>
    <t>Erreurs fréquentes</t>
  </si>
  <si>
    <t>Remédiation conseillée</t>
  </si>
  <si>
    <t>Difficulté</t>
  </si>
  <si>
    <t>Niveau repère</t>
  </si>
  <si>
    <t>Micro-compétence</t>
  </si>
  <si>
    <t>Famille complémentaire</t>
  </si>
  <si>
    <t>Situation d’apprentissage</t>
  </si>
  <si>
    <t>Geste attendu</t>
  </si>
  <si>
    <t>Vocabulaire CFA à repérer</t>
  </si>
  <si>
    <t>Vocabulaire PRO à repérer</t>
  </si>
  <si>
    <t>Risque si oubli</t>
  </si>
  <si>
    <t>Question de relance formateur</t>
  </si>
  <si>
    <t>Critère d’auto-évaluation</t>
  </si>
  <si>
    <t>Indice de progression</t>
  </si>
  <si>
    <t>Variante terrain</t>
  </si>
  <si>
    <t>Variante PRO</t>
  </si>
  <si>
    <t>Conseil formateur</t>
  </si>
  <si>
    <t>Statut liaison moteur</t>
  </si>
  <si>
    <t>EGAlim 50 % durable</t>
  </si>
  <si>
    <t>COMPRENDRE</t>
  </si>
  <si>
    <t>Explique avec tes mots l’intérêt de EGAlim 50 % durable dans une offre alimentaire de collectivité.</t>
  </si>
  <si>
    <t>Explique simplement : EGAlim 50 % durable.</t>
  </si>
  <si>
    <t>Analyse EGAlim 50 % durable en reliant contraintes terrain, sécurité, coût, convives et suivi.</t>
  </si>
  <si>
    <t>Réponse attendue : Relier EGAlim aux achats durables et à la construction des menus. La réponse doit citer une action observable et au moins un contrôle ou un indicateur.</t>
  </si>
  <si>
    <t>Réponse courte, vocabulaire terrain, un exemple concret, pas de récitation.</t>
  </si>
  <si>
    <t>Réponse structurée : contexte, décision, mise en œuvre, contrôle et limite.</t>
  </si>
  <si>
    <t>Je ne récite pas seulement la règle. Pour EGAlim 50 % durable, je dis ce que je fais sur le menu, l’achat ou l’affichage, et je garde une preuve simple.</t>
  </si>
  <si>
    <t>Egalim 50 % durable doit être traduit en procédures vérifiables : choix du menu, achat conforme, information convives, traçabilité et indicateur de suivi.</t>
  </si>
  <si>
    <t>produits durables, bio, local, label, achat</t>
  </si>
  <si>
    <t>CONVIVES,SUIVI</t>
  </si>
  <si>
    <t>Erreur fréquente : citer une loi sans dire ce que l’on fait réellement, ou répondre par une phrase générale sans geste observable.</t>
  </si>
  <si>
    <t>Faire reformuler en trois temps : ce que je vérifie, ce que je fais, comment je prouve que EGAlim 50 % durable est maîtrisé.</t>
  </si>
  <si>
    <t>CFA DÉCOUVERTE</t>
  </si>
  <si>
    <t>Relier EGAlim aux achats durables et à la construction des menus.</t>
  </si>
  <si>
    <t>CADRE OFFICIEL</t>
  </si>
  <si>
    <t>Situation d’apprentissage : préparation, service ou bilan autour de EGAlim 50 % durable.</t>
  </si>
  <si>
    <t>Nommer le point clé, agir concrètement, puis vérifier le résultat.</t>
  </si>
  <si>
    <t>règle, menu, achat, affichage, preuve</t>
  </si>
  <si>
    <t>EGAlim, conformité, traçabilité, indicateur, commande publique</t>
  </si>
  <si>
    <t>Risque : erreur de menu, refus convive, perte de qualité, gaspillage ou défaut de sécurité.</t>
  </si>
  <si>
    <t>Quel exemple terrain prouves-tu pour montrer que EGAlim 50 % durable est compris ?</t>
  </si>
  <si>
    <t>Je sais donner un exemple concret, un contrôle et une conséquence possible.</t>
  </si>
  <si>
    <t>Débutant : cite le thème. Acquis : relie thème + action. Maîtrisé : ajoute preuve, risque et suivi.</t>
  </si>
  <si>
    <t>Que fais-tu demain en production ou au service pour EGAlim 50 % durable ?</t>
  </si>
  <si>
    <t>Construis une réponse professionnelle sur EGAlim 50 % durable avec indicateur, limite et action corrective.</t>
  </si>
  <si>
    <t>La réponse contient une action observable, un contrôle ou un indicateur de résultat.</t>
  </si>
  <si>
    <t>Faire passer la réponse CFA vers une réponse PRO en demandant : cause, méthode, preuve, limite.</t>
  </si>
  <si>
    <t>OK - ligne autonome de banque questions/réponses A53:AK258</t>
  </si>
  <si>
    <t>20 % bio</t>
  </si>
  <si>
    <t>APPLIQUER</t>
  </si>
  <si>
    <t>Que fais-tu concrètement en cuisine ou au service pour gérer 20 % bio ?</t>
  </si>
  <si>
    <t>Explique simplement : 20 % bio.</t>
  </si>
  <si>
    <t>Analyse 20 % bio en reliant contraintes terrain, sécurité, coût, convives et suivi.</t>
  </si>
  <si>
    <t>Réponse attendue : Identifier ce que le bio change dans les approvisionnements et le suivi. La réponse doit citer une action observable et au moins un contrôle ou un indicateur.</t>
  </si>
  <si>
    <t>Je ne récite pas seulement la règle. Pour 20 % bio, je dis ce que je fais sur le menu, l’achat ou l’affichage, et je garde une preuve simple.</t>
  </si>
  <si>
    <t>20 % bio doit être traduit en procédures vérifiables : choix du menu, achat conforme, information convives, traçabilité et indicateur de suivi.</t>
  </si>
  <si>
    <t>bio, achat, fournisseur, traçabilité, menu</t>
  </si>
  <si>
    <t>Faire reformuler en trois temps : ce que je vérifie, ce que je fais, comment je prouve que 20 % bio est maîtrisé.</t>
  </si>
  <si>
    <t>CFA AUTONOME</t>
  </si>
  <si>
    <t>Identifier ce que le bio change dans les approvisionnements et le suivi.</t>
  </si>
  <si>
    <t>Situation d’apprentissage : préparation, service ou bilan autour de 20 % bio.</t>
  </si>
  <si>
    <t>Quel exemple terrain prouves-tu pour montrer que 20 % bio est compris ?</t>
  </si>
  <si>
    <t>Que fais-tu demain en production ou au service pour 20 % bio ?</t>
  </si>
  <si>
    <t>Construis une réponse professionnelle sur 20 % bio avec indicateur, limite et action corrective.</t>
  </si>
  <si>
    <t>menu végétarien régulier</t>
  </si>
  <si>
    <t>Explique avec tes mots l’intérêt de menu végétarien régulier dans une offre alimentaire de collectivité.</t>
  </si>
  <si>
    <t>Explique simplement : menu végétarien régulier.</t>
  </si>
  <si>
    <t>Analyse menu végétarien régulier en reliant contraintes terrain, sécurité, coût, convives et suivi.</t>
  </si>
  <si>
    <t>Réponse attendue : Expliquer la fréquence et l’objectif du menu végétarien en collectivité. La réponse doit citer une action observable et au moins un contrôle ou un indicateur.</t>
  </si>
  <si>
    <t>Je ne récite pas seulement la règle. Pour menu végétarien régulier, je dis ce que je fais sur le menu, l’achat ou l’affichage, et je garde une preuve simple.</t>
  </si>
  <si>
    <t>Menu végétarien régulier doit être traduit en procédures vérifiables : choix du menu, achat conforme, information convives, traçabilité et indicateur de suivi.</t>
  </si>
  <si>
    <t>menu végétarien, semaine, diversification, convives</t>
  </si>
  <si>
    <t>Faire reformuler en trois temps : ce que je vérifie, ce que je fais, comment je prouve que menu végétarien régulier est maîtrisé.</t>
  </si>
  <si>
    <t>Expliquer la fréquence et l’objectif du menu végétarien en collectivité.</t>
  </si>
  <si>
    <t>Situation d’apprentissage : préparation, service ou bilan autour de menu végétarien régulier.</t>
  </si>
  <si>
    <t>Quel exemple terrain prouves-tu pour montrer que menu végétarien régulier est compris ?</t>
  </si>
  <si>
    <t>Que fais-tu demain en production ou au service pour menu végétarien régulier ?</t>
  </si>
  <si>
    <t>Construis une réponse professionnelle sur menu végétarien régulier avec indicateur, limite et action corrective.</t>
  </si>
  <si>
    <t>plan pluriannuel protéines</t>
  </si>
  <si>
    <t>ANALYSER</t>
  </si>
  <si>
    <t>Analyse comment plan pluriannuel protéines influence le menu, la production et l’acceptation des convives.</t>
  </si>
  <si>
    <t>Explique simplement : plan pluriannuel protéines.</t>
  </si>
  <si>
    <t>Analyse plan pluriannuel protéines en reliant contraintes terrain, sécurité, coût, convives et suivi.</t>
  </si>
  <si>
    <t>Réponse attendue : Relier le plan protéines aux achats, menus, essais et indicateurs. La réponse doit citer une action observable et au moins un contrôle ou un indicateur.</t>
  </si>
  <si>
    <t>Je ne récite pas seulement la règle. Pour plan pluriannuel protéines, je dis ce que je fais sur le menu, l’achat ou l’affichage, et je garde une preuve simple.</t>
  </si>
  <si>
    <t>Plan pluriannuel protéines doit être traduit en procédures vérifiables : choix du menu, achat conforme, information convives, traçabilité et indicateur de suivi.</t>
  </si>
  <si>
    <t>plan protéines, diversification, indicateur, suivi</t>
  </si>
  <si>
    <t>Faire reformuler en trois temps : ce que je vérifie, ce que je fais, comment je prouve que plan pluriannuel protéines est maîtrisé.</t>
  </si>
  <si>
    <t>PRO OPÉRATIONNEL</t>
  </si>
  <si>
    <t>Relier le plan protéines aux achats, menus, essais et indicateurs.</t>
  </si>
  <si>
    <t>PILOTAGE</t>
  </si>
  <si>
    <t>Situation d’apprentissage : préparation, service ou bilan autour de plan pluriannuel protéines.</t>
  </si>
  <si>
    <t>Quel exemple terrain prouves-tu pour montrer que plan pluriannuel protéines est compris ?</t>
  </si>
  <si>
    <t>Que fais-tu demain en production ou au service pour plan pluriannuel protéines ?</t>
  </si>
  <si>
    <t>Construis une réponse professionnelle sur plan pluriannuel protéines avec indicateur, limite et action corrective.</t>
  </si>
  <si>
    <t>loi Climat et Résilience</t>
  </si>
  <si>
    <t>Explique avec tes mots l’intérêt de loi Climat et Résilience dans une offre alimentaire de collectivité.</t>
  </si>
  <si>
    <t>Explique simplement : loi Climat et Résilience.</t>
  </si>
  <si>
    <t>Analyse loi Climat et Résilience en reliant contraintes terrain, sécurité, coût, convives et suivi.</t>
  </si>
  <si>
    <t>Réponse attendue : Relier transition alimentaire, offre végétale et obligations collectives. La réponse doit citer une action observable et au moins un contrôle ou un indicateur.</t>
  </si>
  <si>
    <t>Je ne récite pas seulement la règle. Pour loi Climat et Résilience, je dis ce que je fais sur le menu, l’achat ou l’affichage, et je garde une preuve simple.</t>
  </si>
  <si>
    <t>Loi climat et résilience doit être traduit en procédures vérifiables : choix du menu, achat conforme, information convives, traçabilité et indicateur de suivi.</t>
  </si>
  <si>
    <t>climat, résilience, transition alimentaire, menu</t>
  </si>
  <si>
    <t>Faire reformuler en trois temps : ce que je vérifie, ce que je fais, comment je prouve que loi Climat et Résilience est maîtrisé.</t>
  </si>
  <si>
    <t>Relier transition alimentaire, offre végétale et obligations collectives.</t>
  </si>
  <si>
    <t>Situation d’apprentissage : préparation, service ou bilan autour de loi Climat et Résilience.</t>
  </si>
  <si>
    <t>Quel exemple terrain prouves-tu pour montrer que loi Climat et Résilience est compris ?</t>
  </si>
  <si>
    <t>Que fais-tu demain en production ou au service pour loi Climat et Résilience ?</t>
  </si>
  <si>
    <t>Construis une réponse professionnelle sur loi Climat et Résilience avec indicateur, limite et action corrective.</t>
  </si>
  <si>
    <t>affichage de l’origine</t>
  </si>
  <si>
    <t>Que fais-tu concrètement en cuisine ou au service pour gérer affichage de l’origine ?</t>
  </si>
  <si>
    <t>Explique simplement : affichage de l’origine.</t>
  </si>
  <si>
    <t>Analyse affichage de l’origine en reliant contraintes terrain, sécurité, coût, convives et suivi.</t>
  </si>
  <si>
    <t>Réponse attendue : Présenter l’origine et la qualité des produits de manière compréhensible. La réponse doit citer une action observable et au moins un contrôle ou un indicateur.</t>
  </si>
  <si>
    <t>Je ne récite pas seulement la règle. Pour affichage de l’origine, je dis ce que je fais sur le menu, l’achat ou l’affichage, et je garde une preuve simple.</t>
  </si>
  <si>
    <t>Affichage de l’origine doit être traduit en procédures vérifiables : choix du menu, achat conforme, information convives, traçabilité et indicateur de suivi.</t>
  </si>
  <si>
    <t>affichage, origine, transparence, convives</t>
  </si>
  <si>
    <t>Faire reformuler en trois temps : ce que je vérifie, ce que je fais, comment je prouve que affichage de l’origine est maîtrisé.</t>
  </si>
  <si>
    <t>Présenter l’origine et la qualité des produits de manière compréhensible.</t>
  </si>
  <si>
    <t>COMMUNICATION</t>
  </si>
  <si>
    <t>Situation d’apprentissage : préparation, service ou bilan autour de affichage de l’origine.</t>
  </si>
  <si>
    <t>Quel exemple terrain prouves-tu pour montrer que affichage de l’origine est compris ?</t>
  </si>
  <si>
    <t>Que fais-tu demain en production ou au service pour affichage de l’origine ?</t>
  </si>
  <si>
    <t>Construis une réponse professionnelle sur affichage de l’origine avec indicateur, limite et action corrective.</t>
  </si>
  <si>
    <t>information convives</t>
  </si>
  <si>
    <t>Que fais-tu concrètement en cuisine ou au service pour gérer information convives ?</t>
  </si>
  <si>
    <t>Explique simplement : information convives.</t>
  </si>
  <si>
    <t>Analyse information convives en reliant contraintes terrain, sécurité, coût, convives et suivi.</t>
  </si>
  <si>
    <t>Réponse attendue : Expliquer un plat végétal sans discours culpabilisant. La réponse doit citer une action observable et au moins un contrôle ou un indicateur.</t>
  </si>
  <si>
    <t>Je ne récite pas seulement la règle. Pour information convives, je dis ce que je fais sur le menu, l’achat ou l’affichage, et je garde une preuve simple.</t>
  </si>
  <si>
    <t>Information convives doit être traduit en procédures vérifiables : choix du menu, achat conforme, information convives, traçabilité et indicateur de suivi.</t>
  </si>
  <si>
    <t>informer, expliquer, nom du plat, convives</t>
  </si>
  <si>
    <t>Faire reformuler en trois temps : ce que je vérifie, ce que je fais, comment je prouve que information convives est maîtrisé.</t>
  </si>
  <si>
    <t>Expliquer un plat végétal sans discours culpabilisant.</t>
  </si>
  <si>
    <t>Situation d’apprentissage : préparation, service ou bilan autour de information convives.</t>
  </si>
  <si>
    <t>Quel exemple terrain prouves-tu pour montrer que information convives est compris ?</t>
  </si>
  <si>
    <t>Que fais-tu demain en production ou au service pour information convives ?</t>
  </si>
  <si>
    <t>Construis une réponse professionnelle sur information convives avec indicateur, limite et action corrective.</t>
  </si>
  <si>
    <t>traçabilité achat</t>
  </si>
  <si>
    <t>DIAGNOSTIQUER</t>
  </si>
  <si>
    <t>Quels signes te permettent de repérer un problème lié à traçabilité achat, et que corriges-tu ?</t>
  </si>
  <si>
    <t>Explique simplement : traçabilité achat.</t>
  </si>
  <si>
    <t>Analyse traçabilité achat en reliant contraintes terrain, sécurité, coût, convives et suivi.</t>
  </si>
  <si>
    <t>Réponse attendue : Retrouver les preuves d’achat et de conformité dans les documents. La réponse doit citer une action observable et au moins un contrôle ou un indicateur.</t>
  </si>
  <si>
    <t>Je ne récite pas seulement la règle. Pour traçabilité achat, je dis ce que je fais sur le menu, l’achat ou l’affichage, et je garde une preuve simple.</t>
  </si>
  <si>
    <t>Traçabilité achat doit être traduit en procédures vérifiables : choix du menu, achat conforme, information convives, traçabilité et indicateur de suivi.</t>
  </si>
  <si>
    <t>bon livraison, fiche fournisseur, preuve, suivi</t>
  </si>
  <si>
    <t>Faire reformuler en trois temps : ce que je vérifie, ce que je fais, comment je prouve que traçabilité achat est maîtrisé.</t>
  </si>
  <si>
    <t>Retrouver les preuves d’achat et de conformité dans les documents.</t>
  </si>
  <si>
    <t>TRAÇABILITÉ</t>
  </si>
  <si>
    <t>Situation d’apprentissage : préparation, service ou bilan autour de traçabilité achat.</t>
  </si>
  <si>
    <t>Quel exemple terrain prouves-tu pour montrer que traçabilité achat est compris ?</t>
  </si>
  <si>
    <t>Que fais-tu demain en production ou au service pour traçabilité achat ?</t>
  </si>
  <si>
    <t>Construis une réponse professionnelle sur traçabilité achat avec indicateur, limite et action corrective.</t>
  </si>
  <si>
    <t>commande publique</t>
  </si>
  <si>
    <t>Analyse comment commande publique influence le menu, la production et l’acceptation des convives.</t>
  </si>
  <si>
    <t>Explique simplement : commande publique.</t>
  </si>
  <si>
    <t>Analyse commande publique en reliant contraintes terrain, sécurité, coût, convives et suivi.</t>
  </si>
  <si>
    <t>Réponse attendue : Relier besoin, coût, saison et critères de qualité dans l’achat. La réponse doit citer une action observable et au moins un contrôle ou un indicateur.</t>
  </si>
  <si>
    <t>Je ne récite pas seulement la règle. Pour commande publique, je dis ce que je fais sur le menu, l’achat ou l’affichage, et je garde une preuve simple.</t>
  </si>
  <si>
    <t>Commande publique doit être traduit en procédures vérifiables : choix du menu, achat conforme, information convives, traçabilité et indicateur de suivi.</t>
  </si>
  <si>
    <t>marché, fournisseur, qualité, coût</t>
  </si>
  <si>
    <t>Faire reformuler en trois temps : ce que je vérifie, ce que je fais, comment je prouve que commande publique est maîtrisé.</t>
  </si>
  <si>
    <t>Relier besoin, coût, saison et critères de qualité dans l’achat.</t>
  </si>
  <si>
    <t>APPROVISIONNEMENT</t>
  </si>
  <si>
    <t>Situation d’apprentissage : préparation, service ou bilan autour de commande publique.</t>
  </si>
  <si>
    <t>Quel exemple terrain prouves-tu pour montrer que commande publique est compris ?</t>
  </si>
  <si>
    <t>Que fais-tu demain en production ou au service pour commande publique ?</t>
  </si>
  <si>
    <t>Construis une réponse professionnelle sur commande publique avec indicateur, limite et action corrective.</t>
  </si>
  <si>
    <t>qualité produit</t>
  </si>
  <si>
    <t>ÉVALUER</t>
  </si>
  <si>
    <t>Comment vérifies-tu que qualité produit est maîtrisé et utile pour progresser ?</t>
  </si>
  <si>
    <t>Explique simplement : qualité produit.</t>
  </si>
  <si>
    <t>Analyse qualité produit en reliant contraintes terrain, sécurité, coût, convives et suivi.</t>
  </si>
  <si>
    <t>Réponse attendue : Distinguer prix bas, qualité culinaire et qualité réglementaire. La réponse doit citer une action observable et au moins un contrôle ou un indicateur.</t>
  </si>
  <si>
    <t>Je ne récite pas seulement la règle. Pour qualité produit, je dis ce que je fais sur le menu, l’achat ou l’affichage, et je garde une preuve simple.</t>
  </si>
  <si>
    <t>Qualité produit doit être traduit en procédures vérifiables : choix du menu, achat conforme, information convives, traçabilité et indicateur de suivi.</t>
  </si>
  <si>
    <t>qualité, label, goût, cuisson, coût</t>
  </si>
  <si>
    <t>Faire reformuler en trois temps : ce que je vérifie, ce que je fais, comment je prouve que qualité produit est maîtrisé.</t>
  </si>
  <si>
    <t>PRO MAÎTRISE</t>
  </si>
  <si>
    <t>Distinguer prix bas, qualité culinaire et qualité réglementaire.</t>
  </si>
  <si>
    <t>QUALITÉ</t>
  </si>
  <si>
    <t>Situation d’apprentissage : préparation, service ou bilan autour de qualité produit.</t>
  </si>
  <si>
    <t>Quel exemple terrain prouves-tu pour montrer que qualité produit est compris ?</t>
  </si>
  <si>
    <t>Que fais-tu demain en production ou au service pour qualité produit ?</t>
  </si>
  <si>
    <t>Construis une réponse professionnelle sur qualité produit avec indicateur, limite et action corrective.</t>
  </si>
  <si>
    <t>menu scolaire</t>
  </si>
  <si>
    <t>Que fais-tu concrètement en cuisine ou au service pour gérer menu scolaire ?</t>
  </si>
  <si>
    <t>Explique simplement : menu scolaire.</t>
  </si>
  <si>
    <t>Analyse menu scolaire en reliant contraintes terrain, sécurité, coût, convives et suivi.</t>
  </si>
  <si>
    <t>Réponse attendue : Adapter une règle nationale au terrain du self scolaire. La réponse doit citer une action observable et au moins un contrôle ou un indicateur.</t>
  </si>
  <si>
    <t>Je ne récite pas seulement la règle. Pour menu scolaire, je dis ce que je fais sur le menu, l’achat ou l’affichage, et je garde une preuve simple.</t>
  </si>
  <si>
    <t>Menu scolaire doit être traduit en procédures vérifiables : choix du menu, achat conforme, information convives, traçabilité et indicateur de suivi.</t>
  </si>
  <si>
    <t>scolaire, self, menu, affichage</t>
  </si>
  <si>
    <t>Faire reformuler en trois temps : ce que je vérifie, ce que je fais, comment je prouve que menu scolaire est maîtrisé.</t>
  </si>
  <si>
    <t>Adapter une règle nationale au terrain du self scolaire.</t>
  </si>
  <si>
    <t>PUBLIC</t>
  </si>
  <si>
    <t>Situation d’apprentissage : préparation, service ou bilan autour de menu scolaire.</t>
  </si>
  <si>
    <t>Quel exemple terrain prouves-tu pour montrer que menu scolaire est compris ?</t>
  </si>
  <si>
    <t>Que fais-tu demain en production ou au service pour menu scolaire ?</t>
  </si>
  <si>
    <t>Construis une réponse professionnelle sur menu scolaire avec indicateur, limite et action corrective.</t>
  </si>
  <si>
    <t>menu EHPAD</t>
  </si>
  <si>
    <t>Que fais-tu concrètement en cuisine ou au service pour gérer menu EHPAD ?</t>
  </si>
  <si>
    <t>Explique simplement : menu EHPAD.</t>
  </si>
  <si>
    <t>Analyse menu EHPAD en reliant contraintes terrain, sécurité, coût, convives et suivi.</t>
  </si>
  <si>
    <t>Réponse attendue : Adapter la transition alimentaire à un public âgé ou fragile. La réponse doit citer une action observable et au moins un contrôle ou un indicateur.</t>
  </si>
  <si>
    <t>Je ne récite pas seulement la règle. Pour menu EHPAD, je dis ce que je fais sur le menu, l’achat ou l’affichage, et je garde une preuve simple.</t>
  </si>
  <si>
    <t>Menu ehpad doit être traduit en procédures vérifiables : choix du menu, achat conforme, information convives, traçabilité et indicateur de suivi.</t>
  </si>
  <si>
    <t>ehpad, texture, besoin, protéines</t>
  </si>
  <si>
    <t>Faire reformuler en trois temps : ce que je vérifie, ce que je fais, comment je prouve que menu EHPAD est maîtrisé.</t>
  </si>
  <si>
    <t>Adapter la transition alimentaire à un public âgé ou fragile.</t>
  </si>
  <si>
    <t>Situation d’apprentissage : préparation, service ou bilan autour de menu EHPAD.</t>
  </si>
  <si>
    <t>Quel exemple terrain prouves-tu pour montrer que menu EHPAD est compris ?</t>
  </si>
  <si>
    <t>Que fais-tu demain en production ou au service pour menu EHPAD ?</t>
  </si>
  <si>
    <t>Construis une réponse professionnelle sur menu EHPAD avec indicateur, limite et action corrective.</t>
  </si>
  <si>
    <t>menu entreprise</t>
  </si>
  <si>
    <t>Que fais-tu concrètement en cuisine ou au service pour gérer menu entreprise ?</t>
  </si>
  <si>
    <t>Explique simplement : menu entreprise.</t>
  </si>
  <si>
    <t>Analyse menu entreprise en reliant contraintes terrain, sécurité, coût, convives et suivi.</t>
  </si>
  <si>
    <t>Réponse attendue : Adapter l’offre végétale à une restauration rapide et choisie. La réponse doit citer une action observable et au moins un contrôle ou un indicateur.</t>
  </si>
  <si>
    <t>Je ne récite pas seulement la règle. Pour menu entreprise, je dis ce que je fais sur le menu, l’achat ou l’affichage, et je garde une preuve simple.</t>
  </si>
  <si>
    <t>Menu entreprise doit être traduit en procédures vérifiables : choix du menu, achat conforme, information convives, traçabilité et indicateur de suivi.</t>
  </si>
  <si>
    <t>entreprise, choix, service, taux de prise</t>
  </si>
  <si>
    <t>Faire reformuler en trois temps : ce que je vérifie, ce que je fais, comment je prouve que menu entreprise est maîtrisé.</t>
  </si>
  <si>
    <t>Adapter l’offre végétale à une restauration rapide et choisie.</t>
  </si>
  <si>
    <t>Situation d’apprentissage : préparation, service ou bilan autour de menu entreprise.</t>
  </si>
  <si>
    <t>Quel exemple terrain prouves-tu pour montrer que menu entreprise est compris ?</t>
  </si>
  <si>
    <t>Que fais-tu demain en production ou au service pour menu entreprise ?</t>
  </si>
  <si>
    <t>Construis une réponse professionnelle sur menu entreprise avec indicateur, limite et action corrective.</t>
  </si>
  <si>
    <t>allégations nutritionnelles</t>
  </si>
  <si>
    <t>Quels signes te permettent de repérer un problème lié à allégations nutritionnelles, et que corriges-tu ?</t>
  </si>
  <si>
    <t>Explique simplement : allégations nutritionnelles.</t>
  </si>
  <si>
    <t>Analyse allégations nutritionnelles en reliant contraintes terrain, sécurité, coût, convives et suivi.</t>
  </si>
  <si>
    <t>Réponse attendue : Éviter les promesses floues ou fausses sur les protéines végétales. La réponse doit citer une action observable et au moins un contrôle ou un indicateur.</t>
  </si>
  <si>
    <t>Je ne récite pas seulement la règle. Pour allégations nutritionnelles, je dis ce que je fais sur le menu, l’achat ou l’affichage, et je garde une preuve simple.</t>
  </si>
  <si>
    <t>Allégations nutritionnelles doit être traduit en procédures vérifiables : choix du menu, achat conforme, information convives, traçabilité et indicateur de suivi.</t>
  </si>
  <si>
    <t>allégation, protéine, équilibre, preuve</t>
  </si>
  <si>
    <t>Faire reformuler en trois temps : ce que je vérifie, ce que je fais, comment je prouve que allégations nutritionnelles est maîtrisé.</t>
  </si>
  <si>
    <t>Éviter les promesses floues ou fausses sur les protéines végétales.</t>
  </si>
  <si>
    <t>VIGILANCE</t>
  </si>
  <si>
    <t>Situation d’apprentissage : préparation, service ou bilan autour de allégations nutritionnelles.</t>
  </si>
  <si>
    <t>Quel exemple terrain prouves-tu pour montrer que allégations nutritionnelles est compris ?</t>
  </si>
  <si>
    <t>Que fais-tu demain en production ou au service pour allégations nutritionnelles ?</t>
  </si>
  <si>
    <t>Construis une réponse professionnelle sur allégations nutritionnelles avec indicateur, limite et action corrective.</t>
  </si>
  <si>
    <t>substitution d’ingrédient</t>
  </si>
  <si>
    <t>Quels signes te permettent de repérer un problème lié à substitution d’ingrédient, et que corriges-tu ?</t>
  </si>
  <si>
    <t>Explique simplement : substitution d’ingrédient.</t>
  </si>
  <si>
    <t>Analyse substitution d’ingrédient en reliant contraintes terrain, sécurité, coût, convives et suivi.</t>
  </si>
  <si>
    <t>Réponse attendue : Vérifier qu’une substitution reste conforme, sûre et expliquée. La réponse doit citer une action observable et au moins un contrôle ou un indicateur.</t>
  </si>
  <si>
    <t>Je ne récite pas seulement la règle. Pour substitution d’ingrédient, je dis ce que je fais sur le menu, l’achat ou l’affichage, et je garde une preuve simple.</t>
  </si>
  <si>
    <t>Substitution d’ingrédient doit être traduit en procédures vérifiables : choix du menu, achat conforme, information convives, traçabilité et indicateur de suivi.</t>
  </si>
  <si>
    <t>substitution, allergène, fiche technique, contrôle</t>
  </si>
  <si>
    <t>Faire reformuler en trois temps : ce que je vérifie, ce que je fais, comment je prouve que substitution d’ingrédient est maîtrisé.</t>
  </si>
  <si>
    <t>Vérifier qu’une substitution reste conforme, sûre et expliquée.</t>
  </si>
  <si>
    <t>SÉCURITÉ</t>
  </si>
  <si>
    <t>Situation d’apprentissage : préparation, service ou bilan autour de substitution d’ingrédient.</t>
  </si>
  <si>
    <t>Quel exemple terrain prouves-tu pour montrer que substitution d’ingrédient est compris ?</t>
  </si>
  <si>
    <t>Que fais-tu demain en production ou au service pour substitution d’ingrédient ?</t>
  </si>
  <si>
    <t>Construis une réponse professionnelle sur substitution d’ingrédient avec indicateur, limite et action corrective.</t>
  </si>
  <si>
    <t>preuve de conformité</t>
  </si>
  <si>
    <t>Comment vérifies-tu que preuve de conformité est maîtrisé et utile pour progresser ?</t>
  </si>
  <si>
    <t>Explique simplement : preuve de conformité.</t>
  </si>
  <si>
    <t>Analyse preuve de conformité en reliant contraintes terrain, sécurité, coût, convives et suivi.</t>
  </si>
  <si>
    <t>Réponse attendue : Décrire ce qui prouve qu’une action est réellement suivie. La réponse doit citer une action observable et au moins un contrôle ou un indicateur.</t>
  </si>
  <si>
    <t>Je ne récite pas seulement la règle. Pour preuve de conformité, je dis ce que je fais sur le menu, l’achat ou l’affichage, et je garde une preuve simple.</t>
  </si>
  <si>
    <t>Preuve de conformité doit être traduit en procédures vérifiables : choix du menu, achat conforme, information convives, traçabilité et indicateur de suivi.</t>
  </si>
  <si>
    <t>preuve, indicateur, facture, contrôle</t>
  </si>
  <si>
    <t>Faire reformuler en trois temps : ce que je vérifie, ce que je fais, comment je prouve que preuve de conformité est maîtrisé.</t>
  </si>
  <si>
    <t>Décrire ce qui prouve qu’une action est réellement suivie.</t>
  </si>
  <si>
    <t>Situation d’apprentissage : préparation, service ou bilan autour de preuve de conformité.</t>
  </si>
  <si>
    <t>Quel exemple terrain prouves-tu pour montrer que preuve de conformité est compris ?</t>
  </si>
  <si>
    <t>Que fais-tu demain en production ou au service pour preuve de conformité ?</t>
  </si>
  <si>
    <t>Construis une réponse professionnelle sur preuve de conformité avec indicateur, limite et action corrective.</t>
  </si>
  <si>
    <t>référentiel culinaire</t>
  </si>
  <si>
    <t>Explique avec tes mots l’intérêt de référentiel culinaire dans une offre alimentaire de collectivité.</t>
  </si>
  <si>
    <t>Explique simplement : référentiel culinaire.</t>
  </si>
  <si>
    <t>Analyse référentiel culinaire en reliant contraintes terrain, sécurité, coût, convives et suivi.</t>
  </si>
  <si>
    <t>Réponse attendue : Relier la transition alimentaire aux habitudes culinaires existantes. La réponse doit citer une action observable et au moins un contrôle ou un indicateur.</t>
  </si>
  <si>
    <t>Je ne récite pas seulement la règle. Pour référentiel culinaire, je dis ce que je fais sur le menu, l’achat ou l’affichage, et je garde une preuve simple.</t>
  </si>
  <si>
    <t>Référentiel culinaire doit être traduit en procédures vérifiables : choix du menu, achat conforme, information convives, traçabilité et indicateur de suivi.</t>
  </si>
  <si>
    <t>référentiel, recette, culture culinaire, adaptation</t>
  </si>
  <si>
    <t>Faire reformuler en trois temps : ce que je vérifie, ce que je fais, comment je prouve que référentiel culinaire est maîtrisé.</t>
  </si>
  <si>
    <t>Relier la transition alimentaire aux habitudes culinaires existantes.</t>
  </si>
  <si>
    <t>CULTURE PRO</t>
  </si>
  <si>
    <t>Situation d’apprentissage : préparation, service ou bilan autour de référentiel culinaire.</t>
  </si>
  <si>
    <t>Quel exemple terrain prouves-tu pour montrer que référentiel culinaire est compris ?</t>
  </si>
  <si>
    <t>Que fais-tu demain en production ou au service pour référentiel culinaire ?</t>
  </si>
  <si>
    <t>Construis une réponse professionnelle sur référentiel culinaire avec indicateur, limite et action corrective.</t>
  </si>
  <si>
    <t>fréquence d’offre</t>
  </si>
  <si>
    <t>Analyse comment fréquence d’offre influence le menu, la production et l’acceptation des convives.</t>
  </si>
  <si>
    <t>Explique simplement : fréquence d’offre.</t>
  </si>
  <si>
    <t>Analyse fréquence d’offre en reliant contraintes terrain, sécurité, coût, convives et suivi.</t>
  </si>
  <si>
    <t>Réponse attendue : Choisir une fréquence progressive adaptée aux convives. La réponse doit citer une action observable et au moins un contrôle ou un indicateur.</t>
  </si>
  <si>
    <t>Je ne récite pas seulement la règle. Pour fréquence d’offre, je dis ce que je fais sur le menu, l’achat ou l’affichage, et je garde une preuve simple.</t>
  </si>
  <si>
    <t>Fréquence d’offre doit être traduit en procédures vérifiables : choix du menu, achat conforme, information convives, traçabilité et indicateur de suivi.</t>
  </si>
  <si>
    <t>fréquence, progressif, acceptation, cycle menu</t>
  </si>
  <si>
    <t>Faire reformuler en trois temps : ce que je vérifie, ce que je fais, comment je prouve que fréquence d’offre est maîtrisé.</t>
  </si>
  <si>
    <t>Choisir une fréquence progressive adaptée aux convives.</t>
  </si>
  <si>
    <t>Situation d’apprentissage : préparation, service ou bilan autour de fréquence d’offre.</t>
  </si>
  <si>
    <t>Quel exemple terrain prouves-tu pour montrer que fréquence d’offre est compris ?</t>
  </si>
  <si>
    <t>Que fais-tu demain en production ou au service pour fréquence d’offre ?</t>
  </si>
  <si>
    <t>Construis une réponse professionnelle sur fréquence d’offre avec indicateur, limite et action corrective.</t>
  </si>
  <si>
    <t>responsabilité du producteur</t>
  </si>
  <si>
    <t>Explique avec tes mots l’intérêt de responsabilité du producteur dans une offre alimentaire de collectivité.</t>
  </si>
  <si>
    <t>Explique simplement : responsabilité du producteur.</t>
  </si>
  <si>
    <t>Analyse responsabilité du producteur en reliant contraintes terrain, sécurité, coût, convives et suivi.</t>
  </si>
  <si>
    <t>Réponse attendue : Dire qui vérifie les informations avant service. La réponse doit citer une action observable et au moins un contrôle ou un indicateur.</t>
  </si>
  <si>
    <t>Je ne récite pas seulement la règle. Pour responsabilité du producteur, je dis ce que je fais sur le menu, l’achat ou l’affichage, et je garde une preuve simple.</t>
  </si>
  <si>
    <t>Responsabilité du producteur doit être traduit en procédures vérifiables : choix du menu, achat conforme, information convives, traçabilité et indicateur de suivi.</t>
  </si>
  <si>
    <t>responsable, vérifier, fiche, affichage</t>
  </si>
  <si>
    <t>Faire reformuler en trois temps : ce que je vérifie, ce que je fais, comment je prouve que responsabilité du producteur est maîtrisé.</t>
  </si>
  <si>
    <t>Dire qui vérifie les informations avant service.</t>
  </si>
  <si>
    <t>ORGANISATION</t>
  </si>
  <si>
    <t>Situation d’apprentissage : préparation, service ou bilan autour de responsabilité du producteur.</t>
  </si>
  <si>
    <t>Quel exemple terrain prouves-tu pour montrer que responsabilité du producteur est compris ?</t>
  </si>
  <si>
    <t>Que fais-tu demain en production ou au service pour responsabilité du producteur ?</t>
  </si>
  <si>
    <t>Construis une réponse professionnelle sur responsabilité du producteur avec indicateur, limite et action corrective.</t>
  </si>
  <si>
    <t>document de suivi</t>
  </si>
  <si>
    <t>Que fais-tu concrètement en cuisine ou au service pour gérer document de suivi ?</t>
  </si>
  <si>
    <t>Explique simplement : document de suivi.</t>
  </si>
  <si>
    <t>Analyse document de suivi en reliant contraintes terrain, sécurité, coût, convives et suivi.</t>
  </si>
  <si>
    <t>Réponse attendue : Créer une trace simple des essais, refus et améliorations. La réponse doit citer une action observable et au moins un contrôle ou un indicateur.</t>
  </si>
  <si>
    <t>Je ne récite pas seulement la règle. Pour document de suivi, je dis ce que je fais sur le menu, l’achat ou l’affichage, et je garde une preuve simple.</t>
  </si>
  <si>
    <t>Document de suivi doit être traduit en procédures vérifiables : choix du menu, achat conforme, information convives, traçabilité et indicateur de suivi.</t>
  </si>
  <si>
    <t>tableau suivi, essai, retour, correction</t>
  </si>
  <si>
    <t>Faire reformuler en trois temps : ce que je vérifie, ce que je fais, comment je prouve que document de suivi est maîtrisé.</t>
  </si>
  <si>
    <t>Créer une trace simple des essais, refus et améliorations.</t>
  </si>
  <si>
    <t>Situation d’apprentissage : préparation, service ou bilan autour de document de suivi.</t>
  </si>
  <si>
    <t>Quel exemple terrain prouves-tu pour montrer que document de suivi est compris ?</t>
  </si>
  <si>
    <t>Que fais-tu demain en production ou au service pour document de suivi ?</t>
  </si>
  <si>
    <t>Construis une réponse professionnelle sur document de suivi avec indicateur, limite et action corrective.</t>
  </si>
  <si>
    <t>critère environnemental</t>
  </si>
  <si>
    <t>Explique avec tes mots l’intérêt de critère environnemental dans une offre alimentaire de collectivité.</t>
  </si>
  <si>
    <t>Explique simplement : critère environnemental.</t>
  </si>
  <si>
    <t>Analyse critère environnemental en reliant contraintes terrain, sécurité, coût, convives et suivi.</t>
  </si>
  <si>
    <t>Réponse attendue : Expliquer sans confondre environnement et équilibre nutritionnel. La réponse doit citer une action observable et au moins un contrôle ou un indicateur.</t>
  </si>
  <si>
    <t>Je ne récite pas seulement la règle. Pour critère environnemental, je dis ce que je fais sur le menu, l’achat ou l’affichage, et je garde une preuve simple.</t>
  </si>
  <si>
    <t>Critère environnemental doit être traduit en procédures vérifiables : choix du menu, achat conforme, information convives, traçabilité et indicateur de suivi.</t>
  </si>
  <si>
    <t>environnement, saison, local, durable</t>
  </si>
  <si>
    <t>Faire reformuler en trois temps : ce que je vérifie, ce que je fais, comment je prouve que critère environnemental est maîtrisé.</t>
  </si>
  <si>
    <t>Expliquer sans confondre environnement et équilibre nutritionnel.</t>
  </si>
  <si>
    <t>Situation d’apprentissage : préparation, service ou bilan autour de critère environnemental.</t>
  </si>
  <si>
    <t>Quel exemple terrain prouves-tu pour montrer que critère environnemental est compris ?</t>
  </si>
  <si>
    <t>Que fais-tu demain en production ou au service pour critère environnemental ?</t>
  </si>
  <si>
    <t>Construis une réponse professionnelle sur critère environnemental avec indicateur, limite et action corrective.</t>
  </si>
  <si>
    <t>formation de l’équipe</t>
  </si>
  <si>
    <t>Que fais-tu concrètement en cuisine ou au service pour gérer formation de l’équipe ?</t>
  </si>
  <si>
    <t>Explique simplement : formation de l’équipe.</t>
  </si>
  <si>
    <t>Analyse formation de l’équipe en reliant contraintes terrain, sécurité, coût, convives et suivi.</t>
  </si>
  <si>
    <t>Réponse attendue : Prévoir les consignes pour que l’équipe explique le plat. La réponse doit citer une action observable et au moins un contrôle ou un indicateur.</t>
  </si>
  <si>
    <t>Je ne récite pas seulement la règle. Pour formation de l’équipe, je dis ce que je fais sur le menu, l’achat ou l’affichage, et je garde une preuve simple.</t>
  </si>
  <si>
    <t>Formation de l’équipe doit être traduit en procédures vérifiables : choix du menu, achat conforme, information convives, traçabilité et indicateur de suivi.</t>
  </si>
  <si>
    <t>brief, équipe, service, argumentaire</t>
  </si>
  <si>
    <t>Faire reformuler en trois temps : ce que je vérifie, ce que je fais, comment je prouve que formation de l’équipe est maîtrisé.</t>
  </si>
  <si>
    <t>Prévoir les consignes pour que l’équipe explique le plat.</t>
  </si>
  <si>
    <t>FORMATION ÉQUIPE</t>
  </si>
  <si>
    <t>Situation d’apprentissage : préparation, service ou bilan autour de formation de l’équipe.</t>
  </si>
  <si>
    <t>Quel exemple terrain prouves-tu pour montrer que formation de l’équipe est compris ?</t>
  </si>
  <si>
    <t>Que fais-tu demain en production ou au service pour formation de l’équipe ?</t>
  </si>
  <si>
    <t>Construis une réponse professionnelle sur formation de l’équipe avec indicateur, limite et action corrective.</t>
  </si>
  <si>
    <t>lecture fiche technique</t>
  </si>
  <si>
    <t>Que fais-tu concrètement en cuisine ou au service pour gérer lecture fiche technique ?</t>
  </si>
  <si>
    <t>Explique simplement : lecture fiche technique.</t>
  </si>
  <si>
    <t>Analyse lecture fiche technique en reliant contraintes terrain, sécurité, coût, convives et suivi.</t>
  </si>
  <si>
    <t>Réponse attendue : Utiliser la fiche pour vérifier composition, allergènes et grammage. La réponse doit citer une action observable et au moins un contrôle ou un indicateur.</t>
  </si>
  <si>
    <t>Je ne récite pas seulement la règle. Pour lecture fiche technique, je dis ce que je fais sur le menu, l’achat ou l’affichage, et je garde une preuve simple.</t>
  </si>
  <si>
    <t>Lecture fiche technique doit être traduit en procédures vérifiables : choix du menu, achat conforme, information convives, traçabilité et indicateur de suivi.</t>
  </si>
  <si>
    <t>fiche technique, composition, allergène, grammage</t>
  </si>
  <si>
    <t>Faire reformuler en trois temps : ce que je vérifie, ce que je fais, comment je prouve que lecture fiche technique est maîtrisé.</t>
  </si>
  <si>
    <t>Utiliser la fiche pour vérifier composition, allergènes et grammage.</t>
  </si>
  <si>
    <t>OUTIL</t>
  </si>
  <si>
    <t>Situation d’apprentissage : préparation, service ou bilan autour de lecture fiche technique.</t>
  </si>
  <si>
    <t>Quel exemple terrain prouves-tu pour montrer que lecture fiche technique est compris ?</t>
  </si>
  <si>
    <t>Que fais-tu demain en production ou au service pour lecture fiche technique ?</t>
  </si>
  <si>
    <t>Construis une réponse professionnelle sur lecture fiche technique avec indicateur, limite et action corrective.</t>
  </si>
  <si>
    <t>contrôle affichage</t>
  </si>
  <si>
    <t>Quels signes te permettent de repérer un problème lié à contrôle affichage, et que corriges-tu ?</t>
  </si>
  <si>
    <t>Explique simplement : contrôle affichage.</t>
  </si>
  <si>
    <t>Analyse contrôle affichage en reliant contraintes terrain, sécurité, coût, convives et suivi.</t>
  </si>
  <si>
    <t>Réponse attendue : Repérer une erreur d’affichage avant le service. La réponse doit citer une action observable et au moins un contrôle ou un indicateur.</t>
  </si>
  <si>
    <t>Je ne récite pas seulement la règle. Pour contrôle affichage, je dis ce que je fais sur le menu, l’achat ou l’affichage, et je garde une preuve simple.</t>
  </si>
  <si>
    <t>Contrôle affichage doit être traduit en procédures vérifiables : choix du menu, achat conforme, information convives, traçabilité et indicateur de suivi.</t>
  </si>
  <si>
    <t>contrôle, affichage, allergène, nom plat</t>
  </si>
  <si>
    <t>Faire reformuler en trois temps : ce que je vérifie, ce que je fais, comment je prouve que contrôle affichage est maîtrisé.</t>
  </si>
  <si>
    <t>Repérer une erreur d’affichage avant le service.</t>
  </si>
  <si>
    <t>Situation d’apprentissage : préparation, service ou bilan autour de contrôle affichage.</t>
  </si>
  <si>
    <t>Quel exemple terrain prouves-tu pour montrer que contrôle affichage est compris ?</t>
  </si>
  <si>
    <t>Que fais-tu demain en production ou au service pour contrôle affichage ?</t>
  </si>
  <si>
    <t>Construis une réponse professionnelle sur contrôle affichage avec indicateur, limite et action corrective.</t>
  </si>
  <si>
    <t>communication positive</t>
  </si>
  <si>
    <t>Que fais-tu concrètement en cuisine ou au service pour gérer communication positive ?</t>
  </si>
  <si>
    <t>Explique simplement : communication positive.</t>
  </si>
  <si>
    <t>Analyse communication positive en reliant contraintes terrain, sécurité, coût, convives et suivi.</t>
  </si>
  <si>
    <t>Réponse attendue : Formuler l’offre végétale comme un choix appétissant. La réponse doit citer une action observable et au moins un contrôle ou un indicateur.</t>
  </si>
  <si>
    <t>Je ne récite pas seulement la règle. Pour communication positive, je dis ce que je fais sur le menu, l’achat ou l’affichage, et je garde une preuve simple.</t>
  </si>
  <si>
    <t>Communication positive doit être traduit en procédures vérifiables : choix du menu, achat conforme, information convives, traçabilité et indicateur de suivi.</t>
  </si>
  <si>
    <t>communication, envie, plat, convive</t>
  </si>
  <si>
    <t>Faire reformuler en trois temps : ce que je vérifie, ce que je fais, comment je prouve que communication positive est maîtrisé.</t>
  </si>
  <si>
    <t>Formuler l’offre végétale comme un choix appétissant.</t>
  </si>
  <si>
    <t>Situation d’apprentissage : préparation, service ou bilan autour de communication positive.</t>
  </si>
  <si>
    <t>Quel exemple terrain prouves-tu pour montrer que communication positive est compris ?</t>
  </si>
  <si>
    <t>Que fais-tu demain en production ou au service pour communication positive ?</t>
  </si>
  <si>
    <t>Construis une réponse professionnelle sur communication positive avec indicateur, limite et action corrective.</t>
  </si>
  <si>
    <t>limite réglementaire</t>
  </si>
  <si>
    <t>Comment vérifies-tu que limite réglementaire est maîtrisé et utile pour progresser ?</t>
  </si>
  <si>
    <t>Explique simplement : limite réglementaire.</t>
  </si>
  <si>
    <t>Analyse limite réglementaire en reliant contraintes terrain, sécurité, coût, convives et suivi.</t>
  </si>
  <si>
    <t>Réponse attendue : Expliquer qu’une règle ne suffit pas à faire accepter un plat. La réponse doit citer une action observable et au moins un contrôle ou un indicateur.</t>
  </si>
  <si>
    <t>Je ne récite pas seulement la règle. Pour limite réglementaire, je dis ce que je fais sur le menu, l’achat ou l’affichage, et je garde une preuve simple.</t>
  </si>
  <si>
    <t>Limite réglementaire doit être traduit en procédures vérifiables : choix du menu, achat conforme, information convives, traçabilité et indicateur de suivi.</t>
  </si>
  <si>
    <t>règle, acceptation, goût, suivi</t>
  </si>
  <si>
    <t>Faire reformuler en trois temps : ce que je vérifie, ce que je fais, comment je prouve que limite réglementaire est maîtrisé.</t>
  </si>
  <si>
    <t>Expliquer qu’une règle ne suffit pas à faire accepter un plat.</t>
  </si>
  <si>
    <t>PÉDAGOGIE</t>
  </si>
  <si>
    <t>Situation d’apprentissage : préparation, service ou bilan autour de limite réglementaire.</t>
  </si>
  <si>
    <t>Quel exemple terrain prouves-tu pour montrer que limite réglementaire est compris ?</t>
  </si>
  <si>
    <t>Que fais-tu demain en production ou au service pour limite réglementaire ?</t>
  </si>
  <si>
    <t>Construis une réponse professionnelle sur limite réglementaire avec indicateur, limite et action corrective.</t>
  </si>
  <si>
    <t>cohérence menu-cycle</t>
  </si>
  <si>
    <t>Analyse comment cohérence menu-cycle influence le menu, la production et l’acceptation des convives.</t>
  </si>
  <si>
    <t>Explique simplement : cohérence menu-cycle.</t>
  </si>
  <si>
    <t>Analyse cohérence menu-cycle en reliant contraintes terrain, sécurité, coût, convives et suivi.</t>
  </si>
  <si>
    <t>Réponse attendue : Vérifier que le cycle de menus ne répète pas toujours le même plat. La réponse doit citer une action observable et au moins un contrôle ou un indicateur.</t>
  </si>
  <si>
    <t>Je ne récite pas seulement la règle. Pour cohérence menu-cycle, je dis ce que je fais sur le menu, l’achat ou l’affichage, et je garde une preuve simple.</t>
  </si>
  <si>
    <t>Cohérence menu-cycle doit être traduit en procédures vérifiables : choix du menu, achat conforme, information convives, traçabilité et indicateur de suivi.</t>
  </si>
  <si>
    <t>cycle, variété, répétition, menu</t>
  </si>
  <si>
    <t>Faire reformuler en trois temps : ce que je vérifie, ce que je fais, comment je prouve que cohérence menu-cycle est maîtrisé.</t>
  </si>
  <si>
    <t>Vérifier que le cycle de menus ne répète pas toujours le même plat.</t>
  </si>
  <si>
    <t>Situation d’apprentissage : préparation, service ou bilan autour de cohérence menu-cycle.</t>
  </si>
  <si>
    <t>Quel exemple terrain prouves-tu pour montrer que cohérence menu-cycle est compris ?</t>
  </si>
  <si>
    <t>Que fais-tu demain en production ou au service pour cohérence menu-cycle ?</t>
  </si>
  <si>
    <t>Construis une réponse professionnelle sur cohérence menu-cycle avec indicateur, limite et action corrective.</t>
  </si>
  <si>
    <t>outil formateur</t>
  </si>
  <si>
    <t>Comment vérifies-tu que outil formateur est maîtrisé et utile pour progresser ?</t>
  </si>
  <si>
    <t>Explique simplement : outil formateur.</t>
  </si>
  <si>
    <t>Analyse outil formateur en reliant contraintes terrain, sécurité, coût, convives et suivi.</t>
  </si>
  <si>
    <t>Réponse attendue : Transformer une règle en question d’apprentissage vérifiable. La réponse doit citer une action observable et au moins un contrôle ou un indicateur.</t>
  </si>
  <si>
    <t>Je ne récite pas seulement la règle. Pour outil formateur, je dis ce que je fais sur le menu, l’achat ou l’affichage, et je garde une preuve simple.</t>
  </si>
  <si>
    <t>Outil formateur doit être traduit en procédures vérifiables : choix du menu, achat conforme, information convives, traçabilité et indicateur de suivi.</t>
  </si>
  <si>
    <t>question, compétence, critère, remédiation</t>
  </si>
  <si>
    <t>Faire reformuler en trois temps : ce que je vérifie, ce que je fais, comment je prouve que outil formateur est maîtrisé.</t>
  </si>
  <si>
    <t>Transformer une règle en question d’apprentissage vérifiable.</t>
  </si>
  <si>
    <t>Situation d’apprentissage : préparation, service ou bilan autour de outil formateur.</t>
  </si>
  <si>
    <t>Quel exemple terrain prouves-tu pour montrer que outil formateur est compris ?</t>
  </si>
  <si>
    <t>Que fais-tu demain en production ou au service pour outil formateur ?</t>
  </si>
  <si>
    <t>Construis une réponse professionnelle sur outil formateur avec indicateur, limite et action corrective.</t>
  </si>
  <si>
    <t>réponse à un contrôle</t>
  </si>
  <si>
    <t>Comment vérifies-tu que réponse à un contrôle est maîtrisé et utile pour progresser ?</t>
  </si>
  <si>
    <t>Explique simplement : réponse à un contrôle.</t>
  </si>
  <si>
    <t>Analyse réponse à un contrôle en reliant contraintes terrain, sécurité, coût, convives et suivi.</t>
  </si>
  <si>
    <t>Réponse attendue : Préparer une réponse claire en cas de contrôle interne ou externe. La réponse doit citer une action observable et au moins un contrôle ou un indicateur.</t>
  </si>
  <si>
    <t>Je ne récite pas seulement la règle. Pour réponse à un contrôle, je dis ce que je fais sur le menu, l’achat ou l’affichage, et je garde une preuve simple.</t>
  </si>
  <si>
    <t>Réponse à un contrôle doit être traduit en procédures vérifiables : choix du menu, achat conforme, information convives, traçabilité et indicateur de suivi.</t>
  </si>
  <si>
    <t>contrôle, preuve, traçabilité, correction</t>
  </si>
  <si>
    <t>Faire reformuler en trois temps : ce que je vérifie, ce que je fais, comment je prouve que réponse à un contrôle est maîtrisé.</t>
  </si>
  <si>
    <t>Préparer une réponse claire en cas de contrôle interne ou externe.</t>
  </si>
  <si>
    <t>AUDIT</t>
  </si>
  <si>
    <t>Situation d’apprentissage : préparation, service ou bilan autour de réponse à un contrôle.</t>
  </si>
  <si>
    <t>Quel exemple terrain prouves-tu pour montrer que réponse à un contrôle est compris ?</t>
  </si>
  <si>
    <t>Que fais-tu demain en production ou au service pour réponse à un contrôle ?</t>
  </si>
  <si>
    <t>Construis une réponse professionnelle sur réponse à un contrôle avec indicateur, limite et action corrective.</t>
  </si>
  <si>
    <t>priorisation réglementaire</t>
  </si>
  <si>
    <t>Analyse comment priorisation réglementaire influence le menu, la production et l’acceptation des convives.</t>
  </si>
  <si>
    <t>Explique simplement : priorisation réglementaire.</t>
  </si>
  <si>
    <t>Analyse priorisation réglementaire en reliant contraintes terrain, sécurité, coût, convives et suivi.</t>
  </si>
  <si>
    <t>Réponse attendue : Classer les obligations selon urgence, risque et faisabilité. La réponse doit citer une action observable et au moins un contrôle ou un indicateur.</t>
  </si>
  <si>
    <t>Je ne récite pas seulement la règle. Pour priorisation réglementaire, je dis ce que je fais sur le menu, l’achat ou l’affichage, et je garde une preuve simple.</t>
  </si>
  <si>
    <t>Priorisation réglementaire doit être traduit en procédures vérifiables : choix du menu, achat conforme, information convives, traçabilité et indicateur de suivi.</t>
  </si>
  <si>
    <t>priorité, risque, faisabilité, planning</t>
  </si>
  <si>
    <t>Faire reformuler en trois temps : ce que je vérifie, ce que je fais, comment je prouve que priorisation réglementaire est maîtrisé.</t>
  </si>
  <si>
    <t>Classer les obligations selon urgence, risque et faisabilité.</t>
  </si>
  <si>
    <t>Situation d’apprentissage : préparation, service ou bilan autour de priorisation réglementaire.</t>
  </si>
  <si>
    <t>Quel exemple terrain prouves-tu pour montrer que priorisation réglementaire est compris ?</t>
  </si>
  <si>
    <t>Que fais-tu demain en production ou au service pour priorisation réglementaire ?</t>
  </si>
  <si>
    <t>Construis une réponse professionnelle sur priorisation réglementaire avec indicateur, limite et action corrective.</t>
  </si>
  <si>
    <t>protéines végétales</t>
  </si>
  <si>
    <t>Explique avec tes mots l’intérêt de protéines végétales dans une offre alimentaire de collectivité.</t>
  </si>
  <si>
    <t>Explique simplement : protéines végétales.</t>
  </si>
  <si>
    <t>Analyse protéines végétales en reliant contraintes terrain, sécurité, coût, convives et suivi.</t>
  </si>
  <si>
    <t>Réponse attendue : Citer des sources végétales et expliquer leur intérêt. La réponse doit citer une action observable et au moins un contrôle ou un indicateur.</t>
  </si>
  <si>
    <t>Pour protéines végétales, je vérifie qu’il y a une vraie source de protéines, un accompagnement qui cale, une portion correcte et un plat que les convives mangent.</t>
  </si>
  <si>
    <t>Protéines végétales se maîtrise par la composition du plat, le grammage, la densité nutritionnelle, la consommation réelle et l’adaptation au public.</t>
  </si>
  <si>
    <t>lentilles, pois chiches, haricots, protéines</t>
  </si>
  <si>
    <t>CULINAIRE,CONVIVES</t>
  </si>
  <si>
    <t>Erreur fréquente : faire un plat végétal trop léger ou sans source protéique, ou répondre par une phrase générale sans geste observable.</t>
  </si>
  <si>
    <t>Faire reformuler en trois temps : ce que je vérifie, ce que je fais, comment je prouve que protéines végétales est maîtrisé.</t>
  </si>
  <si>
    <t>Citer des sources végétales et expliquer leur intérêt.</t>
  </si>
  <si>
    <t>BASE NUTRITION</t>
  </si>
  <si>
    <t>Situation d’apprentissage : préparation, service ou bilan autour de protéines végétales.</t>
  </si>
  <si>
    <t>protéine, féculent, légume, portion, sauce</t>
  </si>
  <si>
    <t>densité nutritionnelle, apport protéique, grammage, satiété, consommation réelle</t>
  </si>
  <si>
    <t>Quel exemple terrain prouves-tu pour montrer que protéines végétales est compris ?</t>
  </si>
  <si>
    <t>Que fais-tu demain en production ou au service pour protéines végétales ?</t>
  </si>
  <si>
    <t>Construis une réponse professionnelle sur protéines végétales avec indicateur, limite et action corrective.</t>
  </si>
  <si>
    <t>complément céréale-légumineuse</t>
  </si>
  <si>
    <t>Que fais-tu concrètement en cuisine ou au service pour gérer complément céréale-légumineuse ?</t>
  </si>
  <si>
    <t>Explique simplement : complément céréale-légumineuse.</t>
  </si>
  <si>
    <t>Analyse complément céréale-légumineuse en reliant contraintes terrain, sécurité, coût, convives et suivi.</t>
  </si>
  <si>
    <t>Réponse attendue : Composer un plat complet avec légumineuse et céréale ou féculent. La réponse doit citer une action observable et au moins un contrôle ou un indicateur.</t>
  </si>
  <si>
    <t>Pour complément céréale-légumineuse, je vérifie qu’il y a une vraie source de protéines, un accompagnement qui cale, une portion correcte et un plat que les convives mangent.</t>
  </si>
  <si>
    <t>Complément céréale-légumineuse se maîtrise par la composition du plat, le grammage, la densité nutritionnelle, la consommation réelle et l’adaptation au public.</t>
  </si>
  <si>
    <t>légumineuse, céréale, riz, blé, complet</t>
  </si>
  <si>
    <t>Faire reformuler en trois temps : ce que je vérifie, ce que je fais, comment je prouve que complément céréale-légumineuse est maîtrisé.</t>
  </si>
  <si>
    <t>Composer un plat complet avec légumineuse et céréale ou féculent.</t>
  </si>
  <si>
    <t>ÉQUILIBRE</t>
  </si>
  <si>
    <t>Situation d’apprentissage : préparation, service ou bilan autour de complément céréale-légumineuse.</t>
  </si>
  <si>
    <t>Quel exemple terrain prouves-tu pour montrer que complément céréale-légumineuse est compris ?</t>
  </si>
  <si>
    <t>Que fais-tu demain en production ou au service pour complément céréale-légumineuse ?</t>
  </si>
  <si>
    <t>Construis une réponse professionnelle sur complément céréale-légumineuse avec indicateur, limite et action corrective.</t>
  </si>
  <si>
    <t>apport en fer</t>
  </si>
  <si>
    <t>Explique avec tes mots l’intérêt de apport en fer dans une offre alimentaire de collectivité.</t>
  </si>
  <si>
    <t>Explique simplement : apport en fer.</t>
  </si>
  <si>
    <t>Analyse apport en fer en reliant contraintes terrain, sécurité, coût, convives et suivi.</t>
  </si>
  <si>
    <t>Réponse attendue : Expliquer pourquoi certains publics nécessitent une vigilance fer. La réponse doit citer une action observable et au moins un contrôle ou un indicateur.</t>
  </si>
  <si>
    <t>Pour apport en fer, je vérifie qu’il y a une vraie source de protéines, un accompagnement qui cale, une portion correcte et un plat que les convives mangent.</t>
  </si>
  <si>
    <t>Apport en fer se maîtrise par la composition du plat, le grammage, la densité nutritionnelle, la consommation réelle et l’adaptation au public.</t>
  </si>
  <si>
    <t>fer, légumineuse, public fragile, équilibre</t>
  </si>
  <si>
    <t>Faire reformuler en trois temps : ce que je vérifie, ce que je fais, comment je prouve que apport en fer est maîtrisé.</t>
  </si>
  <si>
    <t>Expliquer pourquoi certains publics nécessitent une vigilance fer.</t>
  </si>
  <si>
    <t>MICRONUTRIMENT</t>
  </si>
  <si>
    <t>Situation d’apprentissage : préparation, service ou bilan autour de apport en fer.</t>
  </si>
  <si>
    <t>Quel exemple terrain prouves-tu pour montrer que apport en fer est compris ?</t>
  </si>
  <si>
    <t>Que fais-tu demain en production ou au service pour apport en fer ?</t>
  </si>
  <si>
    <t>Construis une réponse professionnelle sur apport en fer avec indicateur, limite et action corrective.</t>
  </si>
  <si>
    <t>fibres et satiété</t>
  </si>
  <si>
    <t>Explique avec tes mots l’intérêt de fibres et satiété dans une offre alimentaire de collectivité.</t>
  </si>
  <si>
    <t>Explique simplement : fibres et satiété.</t>
  </si>
  <si>
    <t>Analyse fibres et satiété en reliant contraintes terrain, sécurité, coût, convives et suivi.</t>
  </si>
  <si>
    <t>Réponse attendue : Relier fibres, rassasiement et acceptation du repas. La réponse doit citer une action observable et au moins un contrôle ou un indicateur.</t>
  </si>
  <si>
    <t>Pour fibres et satiété, je vérifie qu’il y a une vraie source de protéines, un accompagnement qui cale, une portion correcte et un plat que les convives mangent.</t>
  </si>
  <si>
    <t>Fibres et satiété se maîtrise par la composition du plat, le grammage, la densité nutritionnelle, la consommation réelle et l’adaptation au public.</t>
  </si>
  <si>
    <t>fibres, satiété, quantité, convives</t>
  </si>
  <si>
    <t>Faire reformuler en trois temps : ce que je vérifie, ce que je fais, comment je prouve que fibres et satiété est maîtrisé.</t>
  </si>
  <si>
    <t>Relier fibres, rassasiement et acceptation du repas.</t>
  </si>
  <si>
    <t>SATIÉTÉ</t>
  </si>
  <si>
    <t>Situation d’apprentissage : préparation, service ou bilan autour de fibres et satiété.</t>
  </si>
  <si>
    <t>Quel exemple terrain prouves-tu pour montrer que fibres et satiété est compris ?</t>
  </si>
  <si>
    <t>Que fais-tu demain en production ou au service pour fibres et satiété ?</t>
  </si>
  <si>
    <t>Construis une réponse professionnelle sur fibres et satiété avec indicateur, limite et action corrective.</t>
  </si>
  <si>
    <t>équilibre énergétique</t>
  </si>
  <si>
    <t>Analyse comment équilibre énergétique influence le menu, la production et l’acceptation des convives.</t>
  </si>
  <si>
    <t>Explique simplement : équilibre énergétique.</t>
  </si>
  <si>
    <t>Analyse équilibre énergétique en reliant contraintes terrain, sécurité, coût, convives et suivi.</t>
  </si>
  <si>
    <t>Réponse attendue : Vérifier qu’un plat végétal nourrit assez et ne reste pas trop léger. La réponse doit citer une action observable et au moins un contrôle ou un indicateur.</t>
  </si>
  <si>
    <t>Pour équilibre énergétique, je vérifie qu’il y a une vraie source de protéines, un accompagnement qui cale, une portion correcte et un plat que les convives mangent.</t>
  </si>
  <si>
    <t>Équilibre énergétique se maîtrise par la composition du plat, le grammage, la densité nutritionnelle, la consommation réelle et l’adaptation au public.</t>
  </si>
  <si>
    <t>énergie, féculent, sauce, portion</t>
  </si>
  <si>
    <t>Faire reformuler en trois temps : ce que je vérifie, ce que je fais, comment je prouve que équilibre énergétique est maîtrisé.</t>
  </si>
  <si>
    <t>Vérifier qu’un plat végétal nourrit assez et ne reste pas trop léger.</t>
  </si>
  <si>
    <t>ÉNERGIE</t>
  </si>
  <si>
    <t>Situation d’apprentissage : préparation, service ou bilan autour de équilibre énergétique.</t>
  </si>
  <si>
    <t>Quel exemple terrain prouves-tu pour montrer que équilibre énergétique est compris ?</t>
  </si>
  <si>
    <t>Que fais-tu demain en production ou au service pour équilibre énergétique ?</t>
  </si>
  <si>
    <t>Construis une réponse professionnelle sur équilibre énergétique avec indicateur, limite et action corrective.</t>
  </si>
  <si>
    <t>portion protéique</t>
  </si>
  <si>
    <t>Que fais-tu concrètement en cuisine ou au service pour gérer portion protéique ?</t>
  </si>
  <si>
    <t>Explique simplement : portion protéique.</t>
  </si>
  <si>
    <t>Analyse portion protéique en reliant contraintes terrain, sécurité, coût, convives et suivi.</t>
  </si>
  <si>
    <t>Réponse attendue : Ajuster la quantité selon public et recette. La réponse doit citer une action observable et au moins un contrôle ou un indicateur.</t>
  </si>
  <si>
    <t>Pour portion protéique, je vérifie qu’il y a une vraie source de protéines, un accompagnement qui cale, une portion correcte et un plat que les convives mangent.</t>
  </si>
  <si>
    <t>Portion protéique se maîtrise par la composition du plat, le grammage, la densité nutritionnelle, la consommation réelle et l’adaptation au public.</t>
  </si>
  <si>
    <t>portion, grammage, protéine, convive</t>
  </si>
  <si>
    <t>Faire reformuler en trois temps : ce que je vérifie, ce que je fais, comment je prouve que portion protéique est maîtrisé.</t>
  </si>
  <si>
    <t>Ajuster la quantité selon public et recette.</t>
  </si>
  <si>
    <t>GRAMMAGE</t>
  </si>
  <si>
    <t>Situation d’apprentissage : préparation, service ou bilan autour de portion protéique.</t>
  </si>
  <si>
    <t>Quel exemple terrain prouves-tu pour montrer que portion protéique est compris ?</t>
  </si>
  <si>
    <t>Que fais-tu demain en production ou au service pour portion protéique ?</t>
  </si>
  <si>
    <t>Construis une réponse professionnelle sur portion protéique avec indicateur, limite et action corrective.</t>
  </si>
  <si>
    <t>équivalences</t>
  </si>
  <si>
    <t>Explique avec tes mots l’intérêt de équivalences dans une offre alimentaire de collectivité.</t>
  </si>
  <si>
    <t>Explique simplement : équivalences.</t>
  </si>
  <si>
    <t>Analyse équivalences en reliant contraintes terrain, sécurité, coût, convives et suivi.</t>
  </si>
  <si>
    <t>Réponse attendue : Comparer sans dire qu’un aliment remplace toujours un autre à l’identique. La réponse doit citer une action observable et au moins un contrôle ou un indicateur.</t>
  </si>
  <si>
    <t>Pour équivalences, je vérifie qu’il y a une vraie source de protéines, un accompagnement qui cale, une portion correcte et un plat que les convives mangent.</t>
  </si>
  <si>
    <t>Équivalences se maîtrise par la composition du plat, le grammage, la densité nutritionnelle, la consommation réelle et l’adaptation au public.</t>
  </si>
  <si>
    <t>équivalence, viande, légumineuse, limite</t>
  </si>
  <si>
    <t>Faire reformuler en trois temps : ce que je vérifie, ce que je fais, comment je prouve que équivalences est maîtrisé.</t>
  </si>
  <si>
    <t>Comparer sans dire qu’un aliment remplace toujours un autre à l’identique.</t>
  </si>
  <si>
    <t>REPÈRE</t>
  </si>
  <si>
    <t>Situation d’apprentissage : préparation, service ou bilan autour de équivalences.</t>
  </si>
  <si>
    <t>Quel exemple terrain prouves-tu pour montrer que équivalences est compris ?</t>
  </si>
  <si>
    <t>Que fais-tu demain en production ou au service pour équivalences ?</t>
  </si>
  <si>
    <t>Construis une réponse professionnelle sur équivalences avec indicateur, limite et action corrective.</t>
  </si>
  <si>
    <t>calcium et produits laitiers</t>
  </si>
  <si>
    <t>Quels signes te permettent de repérer un problème lié à calcium et produits laitiers, et que corriges-tu ?</t>
  </si>
  <si>
    <t>Explique simplement : calcium et produits laitiers.</t>
  </si>
  <si>
    <t>Analyse calcium et produits laitiers en reliant contraintes terrain, sécurité, coût, convives et suivi.</t>
  </si>
  <si>
    <t>Réponse attendue : Ne pas mélanger végétal, sans lactose et équilibre calcium. La réponse doit citer une action observable et au moins un contrôle ou un indicateur.</t>
  </si>
  <si>
    <t>Pour calcium et produits laitiers, je vérifie qu’il y a une vraie source de protéines, un accompagnement qui cale, une portion correcte et un plat que les convives mangent.</t>
  </si>
  <si>
    <t>Calcium et produits laitiers se maîtrise par la composition du plat, le grammage, la densité nutritionnelle, la consommation réelle et l’adaptation au public.</t>
  </si>
  <si>
    <t>calcium, lait, yaourt, alternative</t>
  </si>
  <si>
    <t>Faire reformuler en trois temps : ce que je vérifie, ce que je fais, comment je prouve que calcium et produits laitiers est maîtrisé.</t>
  </si>
  <si>
    <t>Ne pas mélanger végétal, sans lactose et équilibre calcium.</t>
  </si>
  <si>
    <t>Situation d’apprentissage : préparation, service ou bilan autour de calcium et produits laitiers.</t>
  </si>
  <si>
    <t>Quel exemple terrain prouves-tu pour montrer que calcium et produits laitiers est compris ?</t>
  </si>
  <si>
    <t>Que fais-tu demain en production ou au service pour calcium et produits laitiers ?</t>
  </si>
  <si>
    <t>Construis une réponse professionnelle sur calcium et produits laitiers avec indicateur, limite et action corrective.</t>
  </si>
  <si>
    <t>soja</t>
  </si>
  <si>
    <t>Quels signes te permettent de repérer un problème lié à soja, et que corriges-tu ?</t>
  </si>
  <si>
    <t>Explique simplement : soja.</t>
  </si>
  <si>
    <t>Analyse soja en reliant contraintes terrain, sécurité, coût, convives et suivi.</t>
  </si>
  <si>
    <t>Réponse attendue : Citer l’intérêt du soja tout en vérifiant allergènes et acceptabilité. La réponse doit citer une action observable et au moins un contrôle ou un indicateur.</t>
  </si>
  <si>
    <t>Pour soja, je vérifie qu’il y a une vraie source de protéines, un accompagnement qui cale, une portion correcte et un plat que les convives mangent.</t>
  </si>
  <si>
    <t>Soja se maîtrise par la composition du plat, le grammage, la densité nutritionnelle, la consommation réelle et l’adaptation au public.</t>
  </si>
  <si>
    <t>soja, tofu, allergène, goût</t>
  </si>
  <si>
    <t>Faire reformuler en trois temps : ce que je vérifie, ce que je fais, comment je prouve que soja est maîtrisé.</t>
  </si>
  <si>
    <t>Citer l’intérêt du soja tout en vérifiant allergènes et acceptabilité.</t>
  </si>
  <si>
    <t>INGRÉDIENT</t>
  </si>
  <si>
    <t>Situation d’apprentissage : préparation, service ou bilan autour de soja.</t>
  </si>
  <si>
    <t>Quel exemple terrain prouves-tu pour montrer que soja est compris ?</t>
  </si>
  <si>
    <t>Que fais-tu demain en production ou au service pour soja ?</t>
  </si>
  <si>
    <t>Construis une réponse professionnelle sur soja avec indicateur, limite et action corrective.</t>
  </si>
  <si>
    <t>seitan gluten</t>
  </si>
  <si>
    <t>Quels signes te permettent de repérer un problème lié à seitan gluten, et que corriges-tu ?</t>
  </si>
  <si>
    <t>Explique simplement : seitan gluten.</t>
  </si>
  <si>
    <t>Analyse seitan gluten en reliant contraintes terrain, sécurité, coût, convives et suivi.</t>
  </si>
  <si>
    <t>Réponse attendue : Identifier l’intérêt culinaire du seitan et le risque gluten. La réponse doit citer une action observable et au moins un contrôle ou un indicateur.</t>
  </si>
  <si>
    <t>Pour seitan gluten, je vérifie qu’il y a une vraie source de protéines, un accompagnement qui cale, une portion correcte et un plat que les convives mangent.</t>
  </si>
  <si>
    <t>Seitan gluten se maîtrise par la composition du plat, le grammage, la densité nutritionnelle, la consommation réelle et l’adaptation au public.</t>
  </si>
  <si>
    <t>seitan, gluten, allergène, texture</t>
  </si>
  <si>
    <t>Faire reformuler en trois temps : ce que je vérifie, ce que je fais, comment je prouve que seitan gluten est maîtrisé.</t>
  </si>
  <si>
    <t>Identifier l’intérêt culinaire du seitan et le risque gluten.</t>
  </si>
  <si>
    <t>Situation d’apprentissage : préparation, service ou bilan autour de seitan gluten.</t>
  </si>
  <si>
    <t>Quel exemple terrain prouves-tu pour montrer que seitan gluten est compris ?</t>
  </si>
  <si>
    <t>Que fais-tu demain en production ou au service pour seitan gluten ?</t>
  </si>
  <si>
    <t>Construis une réponse professionnelle sur seitan gluten avec indicateur, limite et action corrective.</t>
  </si>
  <si>
    <t>pois chiches</t>
  </si>
  <si>
    <t>Que fais-tu concrètement en cuisine ou au service pour gérer pois chiches ?</t>
  </si>
  <si>
    <t>Explique simplement : pois chiches.</t>
  </si>
  <si>
    <t>Analyse pois chiches en reliant contraintes terrain, sécurité, coût, convives et suivi.</t>
  </si>
  <si>
    <t>Réponse attendue : Proposer une préparation digeste et bien assaisonnée. La réponse doit citer une action observable et au moins un contrôle ou un indicateur.</t>
  </si>
  <si>
    <t>Pour pois chiches, je vérifie qu’il y a une vraie source de protéines, un accompagnement qui cale, une portion correcte et un plat que les convives mangent.</t>
  </si>
  <si>
    <t>Pois chiches se maîtrise par la composition du plat, le grammage, la densité nutritionnelle, la consommation réelle et l’adaptation au public.</t>
  </si>
  <si>
    <t>pois chiche, houmous, curry, digestion</t>
  </si>
  <si>
    <t>Faire reformuler en trois temps : ce que je vérifie, ce que je fais, comment je prouve que pois chiches est maîtrisé.</t>
  </si>
  <si>
    <t>Proposer une préparation digeste et bien assaisonnée.</t>
  </si>
  <si>
    <t>Situation d’apprentissage : préparation, service ou bilan autour de pois chiches.</t>
  </si>
  <si>
    <t>Quel exemple terrain prouves-tu pour montrer que pois chiches est compris ?</t>
  </si>
  <si>
    <t>Que fais-tu demain en production ou au service pour pois chiches ?</t>
  </si>
  <si>
    <t>Construis une réponse professionnelle sur pois chiches avec indicateur, limite et action corrective.</t>
  </si>
  <si>
    <t>lentilles</t>
  </si>
  <si>
    <t>Que fais-tu concrètement en cuisine ou au service pour gérer lentilles ?</t>
  </si>
  <si>
    <t>Explique simplement : lentilles.</t>
  </si>
  <si>
    <t>Analyse lentilles en reliant contraintes terrain, sécurité, coût, convives et suivi.</t>
  </si>
  <si>
    <t>Réponse attendue : Transformer les lentilles en plat complet et accepté. La réponse doit citer une action observable et au moins un contrôle ou un indicateur.</t>
  </si>
  <si>
    <t>Pour lentilles, je vérifie qu’il y a une vraie source de protéines, un accompagnement qui cale, une portion correcte et un plat que les convives mangent.</t>
  </si>
  <si>
    <t>Lentilles se maîtrise par la composition du plat, le grammage, la densité nutritionnelle, la consommation réelle et l’adaptation au public.</t>
  </si>
  <si>
    <t>lentille, dhal, salade, saucisse végétale</t>
  </si>
  <si>
    <t>Faire reformuler en trois temps : ce que je vérifie, ce que je fais, comment je prouve que lentilles est maîtrisé.</t>
  </si>
  <si>
    <t>Transformer les lentilles en plat complet et accepté.</t>
  </si>
  <si>
    <t>Situation d’apprentissage : préparation, service ou bilan autour de lentilles.</t>
  </si>
  <si>
    <t>Quel exemple terrain prouves-tu pour montrer que lentilles est compris ?</t>
  </si>
  <si>
    <t>Que fais-tu demain en production ou au service pour lentilles ?</t>
  </si>
  <si>
    <t>Construis une réponse professionnelle sur lentilles avec indicateur, limite et action corrective.</t>
  </si>
  <si>
    <t>haricots rouges</t>
  </si>
  <si>
    <t>Que fais-tu concrètement en cuisine ou au service pour gérer haricots rouges ?</t>
  </si>
  <si>
    <t>Explique simplement : haricots rouges.</t>
  </si>
  <si>
    <t>Analyse haricots rouges en reliant contraintes terrain, sécurité, coût, convives et suivi.</t>
  </si>
  <si>
    <t>Réponse attendue : Construire un plat type chili avec équilibre et goût. La réponse doit citer une action observable et au moins un contrôle ou un indicateur.</t>
  </si>
  <si>
    <t>Pour haricots rouges, je vérifie qu’il y a une vraie source de protéines, un accompagnement qui cale, une portion correcte et un plat que les convives mangent.</t>
  </si>
  <si>
    <t>Haricots rouges se maîtrise par la composition du plat, le grammage, la densité nutritionnelle, la consommation réelle et l’adaptation au public.</t>
  </si>
  <si>
    <t>haricot rouge, chili, riz, sauce</t>
  </si>
  <si>
    <t>Faire reformuler en trois temps : ce que je vérifie, ce que je fais, comment je prouve que haricots rouges est maîtrisé.</t>
  </si>
  <si>
    <t>Construire un plat type chili avec équilibre et goût.</t>
  </si>
  <si>
    <t>Situation d’apprentissage : préparation, service ou bilan autour de haricots rouges.</t>
  </si>
  <si>
    <t>Quel exemple terrain prouves-tu pour montrer que haricots rouges est compris ?</t>
  </si>
  <si>
    <t>Que fais-tu demain en production ou au service pour haricots rouges ?</t>
  </si>
  <si>
    <t>Construis une réponse professionnelle sur haricots rouges avec indicateur, limite et action corrective.</t>
  </si>
  <si>
    <t>pois cassés</t>
  </si>
  <si>
    <t>Que fais-tu concrètement en cuisine ou au service pour gérer pois cassés ?</t>
  </si>
  <si>
    <t>Explique simplement : pois cassés.</t>
  </si>
  <si>
    <t>Analyse pois cassés en reliant contraintes terrain, sécurité, coût, convives et suivi.</t>
  </si>
  <si>
    <t>Réponse attendue : Valoriser une légumineuse simple en soupe ou purée équilibrée. La réponse doit citer une action observable et au moins un contrôle ou un indicateur.</t>
  </si>
  <si>
    <t>Pour pois cassés, je vérifie qu’il y a une vraie source de protéines, un accompagnement qui cale, une portion correcte et un plat que les convives mangent.</t>
  </si>
  <si>
    <t>Pois cassés se maîtrise par la composition du plat, le grammage, la densité nutritionnelle, la consommation réelle et l’adaptation au public.</t>
  </si>
  <si>
    <t>pois cassé, soupe, purée, texture</t>
  </si>
  <si>
    <t>Faire reformuler en trois temps : ce que je vérifie, ce que je fais, comment je prouve que pois cassés est maîtrisé.</t>
  </si>
  <si>
    <t>Valoriser une légumineuse simple en soupe ou purée équilibrée.</t>
  </si>
  <si>
    <t>Situation d’apprentissage : préparation, service ou bilan autour de pois cassés.</t>
  </si>
  <si>
    <t>Quel exemple terrain prouves-tu pour montrer que pois cassés est compris ?</t>
  </si>
  <si>
    <t>Que fais-tu demain en production ou au service pour pois cassés ?</t>
  </si>
  <si>
    <t>Construis une réponse professionnelle sur pois cassés avec indicateur, limite et action corrective.</t>
  </si>
  <si>
    <t>plat trop pauvre</t>
  </si>
  <si>
    <t>Quels signes te permettent de repérer un problème lié à plat trop pauvre, et que corriges-tu ?</t>
  </si>
  <si>
    <t>Explique simplement : plat trop pauvre.</t>
  </si>
  <si>
    <t>Analyse plat trop pauvre en reliant contraintes terrain, sécurité, coût, convives et suivi.</t>
  </si>
  <si>
    <t>Réponse attendue : Repérer un plat végétal sans source protéique réelle. La réponse doit citer une action observable et au moins un contrôle ou un indicateur.</t>
  </si>
  <si>
    <t>Pour plat trop pauvre, je vérifie qu’il y a une vraie source de protéines, un accompagnement qui cale, une portion correcte et un plat que les convives mangent.</t>
  </si>
  <si>
    <t>Plat trop pauvre se maîtrise par la composition du plat, le grammage, la densité nutritionnelle, la consommation réelle et l’adaptation au public.</t>
  </si>
  <si>
    <t>pauvre, manque protéine, portion, féculent</t>
  </si>
  <si>
    <t>Faire reformuler en trois temps : ce que je vérifie, ce que je fais, comment je prouve que plat trop pauvre est maîtrisé.</t>
  </si>
  <si>
    <t>Repérer un plat végétal sans source protéique réelle.</t>
  </si>
  <si>
    <t>ALERTE</t>
  </si>
  <si>
    <t>Situation d’apprentissage : préparation, service ou bilan autour de plat trop pauvre.</t>
  </si>
  <si>
    <t>Quel exemple terrain prouves-tu pour montrer que plat trop pauvre est compris ?</t>
  </si>
  <si>
    <t>Que fais-tu demain en production ou au service pour plat trop pauvre ?</t>
  </si>
  <si>
    <t>Construis une réponse professionnelle sur plat trop pauvre avec indicateur, limite et action corrective.</t>
  </si>
  <si>
    <t>menu enfant</t>
  </si>
  <si>
    <t>Analyse comment menu enfant influence le menu, la production et l’acceptation des convives.</t>
  </si>
  <si>
    <t>Explique simplement : menu enfant.</t>
  </si>
  <si>
    <t>Analyse menu enfant en reliant contraintes terrain, sécurité, coût, convives et suivi.</t>
  </si>
  <si>
    <t>Réponse attendue : Adapter goût, texture et quantité à des enfants. La réponse doit citer une action observable et au moins un contrôle ou un indicateur.</t>
  </si>
  <si>
    <t>Pour menu enfant, je vérifie qu’il y a une vraie source de protéines, un accompagnement qui cale, une portion correcte et un plat que les convives mangent.</t>
  </si>
  <si>
    <t>Menu enfant se maîtrise par la composition du plat, le grammage, la densité nutritionnelle, la consommation réelle et l’adaptation au public.</t>
  </si>
  <si>
    <t>enfant, portion, goût, texture</t>
  </si>
  <si>
    <t>Faire reformuler en trois temps : ce que je vérifie, ce que je fais, comment je prouve que menu enfant est maîtrisé.</t>
  </si>
  <si>
    <t>Adapter goût, texture et quantité à des enfants.</t>
  </si>
  <si>
    <t>Situation d’apprentissage : préparation, service ou bilan autour de menu enfant.</t>
  </si>
  <si>
    <t>Quel exemple terrain prouves-tu pour montrer que menu enfant est compris ?</t>
  </si>
  <si>
    <t>Que fais-tu demain en production ou au service pour menu enfant ?</t>
  </si>
  <si>
    <t>Construis une réponse professionnelle sur menu enfant avec indicateur, limite et action corrective.</t>
  </si>
  <si>
    <t>menu adolescent</t>
  </si>
  <si>
    <t>Analyse comment menu adolescent influence le menu, la production et l’acceptation des convives.</t>
  </si>
  <si>
    <t>Explique simplement : menu adolescent.</t>
  </si>
  <si>
    <t>Analyse menu adolescent en reliant contraintes terrain, sécurité, coût, convives et suivi.</t>
  </si>
  <si>
    <t>Réponse attendue : Adapter satiété et énergie pour des adolescents. La réponse doit citer une action observable et au moins un contrôle ou un indicateur.</t>
  </si>
  <si>
    <t>Pour menu adolescent, je vérifie qu’il y a une vraie source de protéines, un accompagnement qui cale, une portion correcte et un plat que les convives mangent.</t>
  </si>
  <si>
    <t>Menu adolescent se maîtrise par la composition du plat, le grammage, la densité nutritionnelle, la consommation réelle et l’adaptation au public.</t>
  </si>
  <si>
    <t>adolescent, satiété, énergie, quantité</t>
  </si>
  <si>
    <t>Faire reformuler en trois temps : ce que je vérifie, ce que je fais, comment je prouve que menu adolescent est maîtrisé.</t>
  </si>
  <si>
    <t>Adapter satiété et énergie pour des adolescents.</t>
  </si>
  <si>
    <t>Situation d’apprentissage : préparation, service ou bilan autour de menu adolescent.</t>
  </si>
  <si>
    <t>Quel exemple terrain prouves-tu pour montrer que menu adolescent est compris ?</t>
  </si>
  <si>
    <t>Que fais-tu demain en production ou au service pour menu adolescent ?</t>
  </si>
  <si>
    <t>Construis une réponse professionnelle sur menu adolescent avec indicateur, limite et action corrective.</t>
  </si>
  <si>
    <t>menu sénior</t>
  </si>
  <si>
    <t>Analyse comment menu sénior influence le menu, la production et l’acceptation des convives.</t>
  </si>
  <si>
    <t>Explique simplement : menu sénior.</t>
  </si>
  <si>
    <t>Analyse menu sénior en reliant contraintes terrain, sécurité, coût, convives et suivi.</t>
  </si>
  <si>
    <t>Réponse attendue : Maintenir apport protéique et texture adaptée. La réponse doit citer une action observable et au moins un contrôle ou un indicateur.</t>
  </si>
  <si>
    <t>Pour menu sénior, je vérifie qu’il y a une vraie source de protéines, un accompagnement qui cale, une portion correcte et un plat que les convives mangent.</t>
  </si>
  <si>
    <t>Menu sénior se maîtrise par la composition du plat, le grammage, la densité nutritionnelle, la consommation réelle et l’adaptation au public.</t>
  </si>
  <si>
    <t>sénior, protéine, texture, enrichissement</t>
  </si>
  <si>
    <t>Faire reformuler en trois temps : ce que je vérifie, ce que je fais, comment je prouve que menu sénior est maîtrisé.</t>
  </si>
  <si>
    <t>Maintenir apport protéique et texture adaptée.</t>
  </si>
  <si>
    <t>Situation d’apprentissage : préparation, service ou bilan autour de menu sénior.</t>
  </si>
  <si>
    <t>Quel exemple terrain prouves-tu pour montrer que menu sénior est compris ?</t>
  </si>
  <si>
    <t>Que fais-tu demain en production ou au service pour menu sénior ?</t>
  </si>
  <si>
    <t>Construis une réponse professionnelle sur menu sénior avec indicateur, limite et action corrective.</t>
  </si>
  <si>
    <t>mixé enrichi</t>
  </si>
  <si>
    <t>Que fais-tu concrètement en cuisine ou au service pour gérer mixé enrichi ?</t>
  </si>
  <si>
    <t>Explique simplement : mixé enrichi.</t>
  </si>
  <si>
    <t>Analyse mixé enrichi en reliant contraintes terrain, sécurité, coût, convives et suivi.</t>
  </si>
  <si>
    <t>Réponse attendue : Préserver densité nutritionnelle dans une texture modifiée. La réponse doit citer une action observable et au moins un contrôle ou un indicateur.</t>
  </si>
  <si>
    <t>Pour mixé enrichi, je vérifie qu’il y a une vraie source de protéines, un accompagnement qui cale, une portion correcte et un plat que les convives mangent.</t>
  </si>
  <si>
    <t>Mixé enrichi se maîtrise par la composition du plat, le grammage, la densité nutritionnelle, la consommation réelle et l’adaptation au public.</t>
  </si>
  <si>
    <t>mixé, enrichi, protéine, texture</t>
  </si>
  <si>
    <t>Faire reformuler en trois temps : ce que je vérifie, ce que je fais, comment je prouve que mixé enrichi est maîtrisé.</t>
  </si>
  <si>
    <t>Préserver densité nutritionnelle dans une texture modifiée.</t>
  </si>
  <si>
    <t>TEXTURE MODIFIÉE</t>
  </si>
  <si>
    <t>Situation d’apprentissage : préparation, service ou bilan autour de mixé enrichi.</t>
  </si>
  <si>
    <t>Quel exemple terrain prouves-tu pour montrer que mixé enrichi est compris ?</t>
  </si>
  <si>
    <t>Que fais-tu demain en production ou au service pour mixé enrichi ?</t>
  </si>
  <si>
    <t>Construis une réponse professionnelle sur mixé enrichi avec indicateur, limite et action corrective.</t>
  </si>
  <si>
    <t>intolérance lactose</t>
  </si>
  <si>
    <t>Quels signes te permettent de repérer un problème lié à intolérance lactose, et que corriges-tu ?</t>
  </si>
  <si>
    <t>Explique simplement : intolérance lactose.</t>
  </si>
  <si>
    <t>Analyse intolérance lactose en reliant contraintes terrain, sécurité, coût, convives et suivi.</t>
  </si>
  <si>
    <t>Réponse attendue : Distinguer intolérance, allergène et choix végétal. La réponse doit citer une action observable et au moins un contrôle ou un indicateur.</t>
  </si>
  <si>
    <t>Pour intolérance lactose, je vérifie qu’il y a une vraie source de protéines, un accompagnement qui cale, une portion correcte et un plat que les convives mangent.</t>
  </si>
  <si>
    <t>Intolérance lactose se maîtrise par la composition du plat, le grammage, la densité nutritionnelle, la consommation réelle et l’adaptation au public.</t>
  </si>
  <si>
    <t>lactose, intolérance, allergène, adaptation</t>
  </si>
  <si>
    <t>Faire reformuler en trois temps : ce que je vérifie, ce que je fais, comment je prouve que intolérance lactose est maîtrisé.</t>
  </si>
  <si>
    <t>Distinguer intolérance, allergène et choix végétal.</t>
  </si>
  <si>
    <t>Situation d’apprentissage : préparation, service ou bilan autour de intolérance lactose.</t>
  </si>
  <si>
    <t>Quel exemple terrain prouves-tu pour montrer que intolérance lactose est compris ?</t>
  </si>
  <si>
    <t>Que fais-tu demain en production ou au service pour intolérance lactose ?</t>
  </si>
  <si>
    <t>Construis une réponse professionnelle sur intolérance lactose avec indicateur, limite et action corrective.</t>
  </si>
  <si>
    <t>allergène arachide</t>
  </si>
  <si>
    <t>Quels signes te permettent de repérer un problème lié à allergène arachide, et que corriges-tu ?</t>
  </si>
  <si>
    <t>Explique simplement : allergène arachide.</t>
  </si>
  <si>
    <t>Analyse allergène arachide en reliant contraintes terrain, sécurité, coût, convives et suivi.</t>
  </si>
  <si>
    <t>Réponse attendue : Éviter une source végétale à risque allergène non signalée. La réponse doit citer une action observable et au moins un contrôle ou un indicateur.</t>
  </si>
  <si>
    <t>Pour allergène arachide, je vérifie qu’il y a une vraie source de protéines, un accompagnement qui cale, une portion correcte et un plat que les convives mangent.</t>
  </si>
  <si>
    <t>Allergène arachide se maîtrise par la composition du plat, le grammage, la densité nutritionnelle, la consommation réelle et l’adaptation au public.</t>
  </si>
  <si>
    <t>arachide, allergène, sauce, trace</t>
  </si>
  <si>
    <t>Faire reformuler en trois temps : ce que je vérifie, ce que je fais, comment je prouve que allergène arachide est maîtrisé.</t>
  </si>
  <si>
    <t>Éviter une source végétale à risque allergène non signalée.</t>
  </si>
  <si>
    <t>Situation d’apprentissage : préparation, service ou bilan autour de allergène arachide.</t>
  </si>
  <si>
    <t>Quel exemple terrain prouves-tu pour montrer que allergène arachide est compris ?</t>
  </si>
  <si>
    <t>Que fais-tu demain en production ou au service pour allergène arachide ?</t>
  </si>
  <si>
    <t>Construis une réponse professionnelle sur allergène arachide avec indicateur, limite et action corrective.</t>
  </si>
  <si>
    <t>index acceptation nutrition</t>
  </si>
  <si>
    <t>Comment vérifies-tu que index acceptation nutrition est maîtrisé et utile pour progresser ?</t>
  </si>
  <si>
    <t>Explique simplement : index acceptation nutrition.</t>
  </si>
  <si>
    <t>Analyse index acceptation nutrition en reliant contraintes terrain, sécurité, coût, convives et suivi.</t>
  </si>
  <si>
    <t>Réponse attendue : Suivre si un plat équilibré est réellement consommé. La réponse doit citer une action observable et au moins un contrôle ou un indicateur.</t>
  </si>
  <si>
    <t>Pour index acceptation nutrition, je vérifie qu’il y a une vraie source de protéines, un accompagnement qui cale, une portion correcte et un plat que les convives mangent.</t>
  </si>
  <si>
    <t>Index acceptation nutrition se maîtrise par la composition du plat, le grammage, la densité nutritionnelle, la consommation réelle et l’adaptation au public.</t>
  </si>
  <si>
    <t>consommation, reste, équilibre, suivi</t>
  </si>
  <si>
    <t>Faire reformuler en trois temps : ce que je vérifie, ce que je fais, comment je prouve que index acceptation nutrition est maîtrisé.</t>
  </si>
  <si>
    <t>Suivre si un plat équilibré est réellement consommé.</t>
  </si>
  <si>
    <t>Situation d’apprentissage : préparation, service ou bilan autour de index acceptation nutrition.</t>
  </si>
  <si>
    <t>Quel exemple terrain prouves-tu pour montrer que index acceptation nutrition est compris ?</t>
  </si>
  <si>
    <t>Que fais-tu demain en production ou au service pour index acceptation nutrition ?</t>
  </si>
  <si>
    <t>Construis une réponse professionnelle sur index acceptation nutrition avec indicateur, limite et action corrective.</t>
  </si>
  <si>
    <t>recette trop sèche</t>
  </si>
  <si>
    <t>Quels signes te permettent de repérer un problème lié à recette trop sèche, et que corriges-tu ?</t>
  </si>
  <si>
    <t>Explique simplement : recette trop sèche.</t>
  </si>
  <si>
    <t>Analyse recette trop sèche en reliant contraintes terrain, sécurité, coût, convives et suivi.</t>
  </si>
  <si>
    <t>Réponse attendue : Relier texture sèche et refus alimentaire. La réponse doit citer une action observable et au moins un contrôle ou un indicateur.</t>
  </si>
  <si>
    <t>Pour recette trop sèche, je vérifie qu’il y a une vraie source de protéines, un accompagnement qui cale, une portion correcte et un plat que les convives mangent.</t>
  </si>
  <si>
    <t>Recette trop sèche se maîtrise par la composition du plat, le grammage, la densité nutritionnelle, la consommation réelle et l’adaptation au public.</t>
  </si>
  <si>
    <t>sec, sauce, bouche, acceptation</t>
  </si>
  <si>
    <t>Faire reformuler en trois temps : ce que je vérifie, ce que je fais, comment je prouve que recette trop sèche est maîtrisé.</t>
  </si>
  <si>
    <t>Relier texture sèche et refus alimentaire.</t>
  </si>
  <si>
    <t>RESSENTI</t>
  </si>
  <si>
    <t>Situation d’apprentissage : préparation, service ou bilan autour de recette trop sèche.</t>
  </si>
  <si>
    <t>Quel exemple terrain prouves-tu pour montrer que recette trop sèche est compris ?</t>
  </si>
  <si>
    <t>Que fais-tu demain en production ou au service pour recette trop sèche ?</t>
  </si>
  <si>
    <t>Construis une réponse professionnelle sur recette trop sèche avec indicateur, limite et action corrective.</t>
  </si>
  <si>
    <t>assaisonnement nutritionnel</t>
  </si>
  <si>
    <t>Que fais-tu concrètement en cuisine ou au service pour gérer assaisonnement nutritionnel ?</t>
  </si>
  <si>
    <t>Explique simplement : assaisonnement nutritionnel.</t>
  </si>
  <si>
    <t>Analyse assaisonnement nutritionnel en reliant contraintes terrain, sécurité, coût, convives et suivi.</t>
  </si>
  <si>
    <t>Réponse attendue : Améliorer le goût sans masquer l’équilibre du plat. La réponse doit citer une action observable et au moins un contrôle ou un indicateur.</t>
  </si>
  <si>
    <t>Pour assaisonnement nutritionnel, je vérifie qu’il y a une vraie source de protéines, un accompagnement qui cale, une portion correcte et un plat que les convives mangent.</t>
  </si>
  <si>
    <t>Assaisonnement nutritionnel se maîtrise par la composition du plat, le grammage, la densité nutritionnelle, la consommation réelle et l’adaptation au public.</t>
  </si>
  <si>
    <t>épices, herbes, sel, sauce</t>
  </si>
  <si>
    <t>Faire reformuler en trois temps : ce que je vérifie, ce que je fais, comment je prouve que assaisonnement nutritionnel est maîtrisé.</t>
  </si>
  <si>
    <t>Améliorer le goût sans masquer l’équilibre du plat.</t>
  </si>
  <si>
    <t>ASSAISONNEMENT</t>
  </si>
  <si>
    <t>Situation d’apprentissage : préparation, service ou bilan autour de assaisonnement nutritionnel.</t>
  </si>
  <si>
    <t>Quel exemple terrain prouves-tu pour montrer que assaisonnement nutritionnel est compris ?</t>
  </si>
  <si>
    <t>Que fais-tu demain en production ou au service pour assaisonnement nutritionnel ?</t>
  </si>
  <si>
    <t>Construis une réponse professionnelle sur assaisonnement nutritionnel avec indicateur, limite et action corrective.</t>
  </si>
  <si>
    <t>limite protéines végétales</t>
  </si>
  <si>
    <t>Comment vérifies-tu que limite protéines végétales est maîtrisé et utile pour progresser ?</t>
  </si>
  <si>
    <t>Explique simplement : limite protéines végétales.</t>
  </si>
  <si>
    <t>Analyse limite protéines végétales en reliant contraintes terrain, sécurité, coût, convives et suivi.</t>
  </si>
  <si>
    <t>Réponse attendue : Expliquer qu’une offre végétale doit rester équilibrée et suivie. La réponse doit citer une action observable et au moins un contrôle ou un indicateur.</t>
  </si>
  <si>
    <t>Pour limite protéines végétales, je vérifie qu’il y a une vraie source de protéines, un accompagnement qui cale, une portion correcte et un plat que les convives mangent.</t>
  </si>
  <si>
    <t>Limite protéines végétales se maîtrise par la composition du plat, le grammage, la densité nutritionnelle, la consommation réelle et l’adaptation au public.</t>
  </si>
  <si>
    <t>limite, suivi, équilibre, variété</t>
  </si>
  <si>
    <t>Faire reformuler en trois temps : ce que je vérifie, ce que je fais, comment je prouve que limite protéines végétales est maîtrisé.</t>
  </si>
  <si>
    <t>Expliquer qu’une offre végétale doit rester équilibrée et suivie.</t>
  </si>
  <si>
    <t>ESPRIT CRITIQUE</t>
  </si>
  <si>
    <t>Situation d’apprentissage : préparation, service ou bilan autour de limite protéines végétales.</t>
  </si>
  <si>
    <t>Quel exemple terrain prouves-tu pour montrer que limite protéines végétales est compris ?</t>
  </si>
  <si>
    <t>Que fais-tu demain en production ou au service pour limite protéines végétales ?</t>
  </si>
  <si>
    <t>Construis une réponse professionnelle sur limite protéines végétales avec indicateur, limite et action corrective.</t>
  </si>
  <si>
    <t>fiche nutritionnelle</t>
  </si>
  <si>
    <t>Que fais-tu concrètement en cuisine ou au service pour gérer fiche nutritionnelle ?</t>
  </si>
  <si>
    <t>Explique simplement : fiche nutritionnelle.</t>
  </si>
  <si>
    <t>Analyse fiche nutritionnelle en reliant contraintes terrain, sécurité, coût, convives et suivi.</t>
  </si>
  <si>
    <t>Réponse attendue : Lire une fiche pour vérifier grammage, énergie et allergènes. La réponse doit citer une action observable et au moins un contrôle ou un indicateur.</t>
  </si>
  <si>
    <t>Pour fiche nutritionnelle, je vérifie qu’il y a une vraie source de protéines, un accompagnement qui cale, une portion correcte et un plat que les convives mangent.</t>
  </si>
  <si>
    <t>Fiche nutritionnelle se maîtrise par la composition du plat, le grammage, la densité nutritionnelle, la consommation réelle et l’adaptation au public.</t>
  </si>
  <si>
    <t>fiche, grammage, énergie, allergène</t>
  </si>
  <si>
    <t>Faire reformuler en trois temps : ce que je vérifie, ce que je fais, comment je prouve que fiche nutritionnelle est maîtrisé.</t>
  </si>
  <si>
    <t>Lire une fiche pour vérifier grammage, énergie et allergènes.</t>
  </si>
  <si>
    <t>Situation d’apprentissage : préparation, service ou bilan autour de fiche nutritionnelle.</t>
  </si>
  <si>
    <t>Quel exemple terrain prouves-tu pour montrer que fiche nutritionnelle est compris ?</t>
  </si>
  <si>
    <t>Que fais-tu demain en production ou au service pour fiche nutritionnelle ?</t>
  </si>
  <si>
    <t>Construis une réponse professionnelle sur fiche nutritionnelle avec indicateur, limite et action corrective.</t>
  </si>
  <si>
    <t>coût nutrition</t>
  </si>
  <si>
    <t>Analyse comment coût nutrition influence le menu, la production et l’acceptation des convives.</t>
  </si>
  <si>
    <t>Explique simplement : coût nutrition.</t>
  </si>
  <si>
    <t>Analyse coût nutrition en reliant contraintes terrain, sécurité, coût, convives et suivi.</t>
  </si>
  <si>
    <t>Réponse attendue : Relier coût portion et densité nutritionnelle. La réponse doit citer une action observable et au moins un contrôle ou un indicateur.</t>
  </si>
  <si>
    <t>Pour coût nutrition, je vérifie qu’il y a une vraie source de protéines, un accompagnement qui cale, une portion correcte et un plat que les convives mangent.</t>
  </si>
  <si>
    <t>Coût nutrition se maîtrise par la composition du plat, le grammage, la densité nutritionnelle, la consommation réelle et l’adaptation au public.</t>
  </si>
  <si>
    <t>coût portion, densité, légumineuse, achat</t>
  </si>
  <si>
    <t>Faire reformuler en trois temps : ce que je vérifie, ce que je fais, comment je prouve que coût nutrition est maîtrisé.</t>
  </si>
  <si>
    <t>Relier coût portion et densité nutritionnelle.</t>
  </si>
  <si>
    <t>GESTION</t>
  </si>
  <si>
    <t>Situation d’apprentissage : préparation, service ou bilan autour de coût nutrition.</t>
  </si>
  <si>
    <t>Quel exemple terrain prouves-tu pour montrer que coût nutrition est compris ?</t>
  </si>
  <si>
    <t>Que fais-tu demain en production ou au service pour coût nutrition ?</t>
  </si>
  <si>
    <t>Construis une réponse professionnelle sur coût nutrition avec indicateur, limite et action corrective.</t>
  </si>
  <si>
    <t>gaspillage et nutrition</t>
  </si>
  <si>
    <t>Analyse comment gaspillage et nutrition influence le menu, la production et l’acceptation des convives.</t>
  </si>
  <si>
    <t>Explique simplement : gaspillage et nutrition.</t>
  </si>
  <si>
    <t>Analyse gaspillage et nutrition en reliant contraintes terrain, sécurité, coût, convives et suivi.</t>
  </si>
  <si>
    <t>Réponse attendue : Comprendre qu’un plat équilibré non mangé ne remplit pas son rôle. La réponse doit citer une action observable et au moins un contrôle ou un indicateur.</t>
  </si>
  <si>
    <t>Pour gaspillage et nutrition, je vérifie qu’il y a une vraie source de protéines, un accompagnement qui cale, une portion correcte et un plat que les convives mangent.</t>
  </si>
  <si>
    <t>Gaspillage et nutrition se maîtrise par la composition du plat, le grammage, la densité nutritionnelle, la consommation réelle et l’adaptation au public.</t>
  </si>
  <si>
    <t>gaspillage, nutrition, consommation, retour</t>
  </si>
  <si>
    <t>Faire reformuler en trois temps : ce que je vérifie, ce que je fais, comment je prouve que gaspillage et nutrition est maîtrisé.</t>
  </si>
  <si>
    <t>Comprendre qu’un plat équilibré non mangé ne remplit pas son rôle.</t>
  </si>
  <si>
    <t>Situation d’apprentissage : préparation, service ou bilan autour de gaspillage et nutrition.</t>
  </si>
  <si>
    <t>Quel exemple terrain prouves-tu pour montrer que gaspillage et nutrition est compris ?</t>
  </si>
  <si>
    <t>Que fais-tu demain en production ou au service pour gaspillage et nutrition ?</t>
  </si>
  <si>
    <t>Construis une réponse professionnelle sur gaspillage et nutrition avec indicateur, limite et action corrective.</t>
  </si>
  <si>
    <t>progression des convives</t>
  </si>
  <si>
    <t>Comment vérifies-tu que progression des convives est maîtrisé et utile pour progresser ?</t>
  </si>
  <si>
    <t>Explique simplement : progression des convives.</t>
  </si>
  <si>
    <t>Analyse progression des convives en reliant contraintes terrain, sécurité, coût, convives et suivi.</t>
  </si>
  <si>
    <t>Réponse attendue : Mesurer l’amélioration de l’acceptation d’un plat végétal. La réponse doit citer une action observable et au moins un contrôle ou un indicateur.</t>
  </si>
  <si>
    <t>Pour progression des convives, je vérifie qu’il y a une vraie source de protéines, un accompagnement qui cale, une portion correcte et un plat que les convives mangent.</t>
  </si>
  <si>
    <t>Progression des convives se maîtrise par la composition du plat, le grammage, la densité nutritionnelle, la consommation réelle et l’adaptation au public.</t>
  </si>
  <si>
    <t>progression, satisfaction, retour, taux prise</t>
  </si>
  <si>
    <t>Faire reformuler en trois temps : ce que je vérifie, ce que je fais, comment je prouve que progression des convives est maîtrisé.</t>
  </si>
  <si>
    <t>Mesurer l’amélioration de l’acceptation d’un plat végétal.</t>
  </si>
  <si>
    <t>Situation d’apprentissage : préparation, service ou bilan autour de progression des convives.</t>
  </si>
  <si>
    <t>Quel exemple terrain prouves-tu pour montrer que progression des convives est compris ?</t>
  </si>
  <si>
    <t>Que fais-tu demain en production ou au service pour progression des convives ?</t>
  </si>
  <si>
    <t>Construis une réponse professionnelle sur progression des convives avec indicateur, limite et action corrective.</t>
  </si>
  <si>
    <t>correction menu</t>
  </si>
  <si>
    <t>Comment vérifies-tu que correction menu est maîtrisé et utile pour progresser ?</t>
  </si>
  <si>
    <t>Explique simplement : correction menu.</t>
  </si>
  <si>
    <t>Analyse correction menu en reliant contraintes terrain, sécurité, coût, convives et suivi.</t>
  </si>
  <si>
    <t>Réponse attendue : Corriger un menu végétal incomplet sans tout refaire. La réponse doit citer une action observable et au moins un contrôle ou un indicateur.</t>
  </si>
  <si>
    <t>Pour correction menu, je vérifie qu’il y a une vraie source de protéines, un accompagnement qui cale, une portion correcte et un plat que les convives mangent.</t>
  </si>
  <si>
    <t>Correction menu se maîtrise par la composition du plat, le grammage, la densité nutritionnelle, la consommation réelle et l’adaptation au public.</t>
  </si>
  <si>
    <t>corriger, menu, protéine, féculent</t>
  </si>
  <si>
    <t>Faire reformuler en trois temps : ce que je vérifie, ce que je fais, comment je prouve que correction menu est maîtrisé.</t>
  </si>
  <si>
    <t>Corriger un menu végétal incomplet sans tout refaire.</t>
  </si>
  <si>
    <t>REMÉDIATION</t>
  </si>
  <si>
    <t>Situation d’apprentissage : préparation, service ou bilan autour de correction menu.</t>
  </si>
  <si>
    <t>Quel exemple terrain prouves-tu pour montrer que correction menu est compris ?</t>
  </si>
  <si>
    <t>Que fais-tu demain en production ou au service pour correction menu ?</t>
  </si>
  <si>
    <t>Construis une réponse professionnelle sur correction menu avec indicateur, limite et action corrective.</t>
  </si>
  <si>
    <t>goût principal</t>
  </si>
  <si>
    <t>Explique avec tes mots l’intérêt de goût principal dans une offre alimentaire de collectivité.</t>
  </si>
  <si>
    <t>Explique simplement : goût principal.</t>
  </si>
  <si>
    <t>Analyse goût principal en reliant contraintes terrain, sécurité, coût, convives et suivi.</t>
  </si>
  <si>
    <t>Réponse attendue : Identifier le goût dominant attendu dans un plat végétal. La réponse doit citer une action observable et au moins un contrôle ou un indicateur.</t>
  </si>
  <si>
    <t>Pour goût principal, je pense d’abord au goût : sauce, texture, couleur et assaisonnement. Un plat végétal doit donner envie, sinon il revient en restes.</t>
  </si>
  <si>
    <t>Goût principal doit être traité comme un critère de production : recette standardisée, profil aromatique, texture au service, tenue et retour convives.</t>
  </si>
  <si>
    <t>goût, saveur, plat, assaisonnement</t>
  </si>
  <si>
    <t>CONVIVES,PRODUCTION</t>
  </si>
  <si>
    <t>Erreur fréquente : penser seulement nutrition et oublier le plaisir de manger, ou répondre par une phrase générale sans geste observable.</t>
  </si>
  <si>
    <t>Faire reformuler en trois temps : ce que je vérifie, ce que je fais, comment je prouve que goût principal est maîtrisé.</t>
  </si>
  <si>
    <t>Identifier le goût dominant attendu dans un plat végétal.</t>
  </si>
  <si>
    <t>SAVEUR</t>
  </si>
  <si>
    <t>Situation d’apprentissage : préparation, service ou bilan autour de goût principal.</t>
  </si>
  <si>
    <t>goût, sauce, texture, couleur, assiette</t>
  </si>
  <si>
    <t>profil sensoriel, tenue au chaud, aromatisation, dressage, standard recette</t>
  </si>
  <si>
    <t>Quel exemple terrain prouves-tu pour montrer que goût principal est compris ?</t>
  </si>
  <si>
    <t>Que fais-tu demain en production ou au service pour goût principal ?</t>
  </si>
  <si>
    <t>Construis une réponse professionnelle sur goût principal avec indicateur, limite et action corrective.</t>
  </si>
  <si>
    <t>sauce</t>
  </si>
  <si>
    <t>Que fais-tu concrètement en cuisine ou au service pour gérer sauce ?</t>
  </si>
  <si>
    <t>Explique simplement : sauce.</t>
  </si>
  <si>
    <t>Analyse sauce en reliant contraintes terrain, sécurité, coût, convives et suivi.</t>
  </si>
  <si>
    <t>Réponse attendue : Ajouter une sauce pour améliorer moelleux, goût et acceptation. La réponse doit citer une action observable et au moins un contrôle ou un indicateur.</t>
  </si>
  <si>
    <t>Pour sauce, je pense d’abord au goût : sauce, texture, couleur et assaisonnement. Un plat végétal doit donner envie, sinon il revient en restes.</t>
  </si>
  <si>
    <t>Sauce doit être traité comme un critère de production : recette standardisée, profil aromatique, texture au service, tenue et retour convives.</t>
  </si>
  <si>
    <t>sauce, moelleux, nappage, gourmand</t>
  </si>
  <si>
    <t>Faire reformuler en trois temps : ce que je vérifie, ce que je fais, comment je prouve que sauce est maîtrisé.</t>
  </si>
  <si>
    <t>Ajouter une sauce pour améliorer moelleux, goût et acceptation.</t>
  </si>
  <si>
    <t>TECHNIQUE</t>
  </si>
  <si>
    <t>Situation d’apprentissage : préparation, service ou bilan autour de sauce.</t>
  </si>
  <si>
    <t>Quel exemple terrain prouves-tu pour montrer que sauce est compris ?</t>
  </si>
  <si>
    <t>Que fais-tu demain en production ou au service pour sauce ?</t>
  </si>
  <si>
    <t>Construis une réponse professionnelle sur sauce avec indicateur, limite et action corrective.</t>
  </si>
  <si>
    <t>texture</t>
  </si>
  <si>
    <t>Explique avec tes mots l’intérêt de texture dans une offre alimentaire de collectivité.</t>
  </si>
  <si>
    <t>Explique simplement : texture.</t>
  </si>
  <si>
    <t>Analyse texture en reliant contraintes terrain, sécurité, coût, convives et suivi.</t>
  </si>
  <si>
    <t>Réponse attendue : Relier texture, mâche et plaisir en bouche. La réponse doit citer une action observable et au moins un contrôle ou un indicateur.</t>
  </si>
  <si>
    <t>Pour texture, je pense d’abord au goût : sauce, texture, couleur et assaisonnement. Un plat végétal doit donner envie, sinon il revient en restes.</t>
  </si>
  <si>
    <t>Texture doit être traité comme un critère de production : recette standardisée, profil aromatique, texture au service, tenue et retour convives.</t>
  </si>
  <si>
    <t>texture, mâche, fondant, croquant</t>
  </si>
  <si>
    <t>Faire reformuler en trois temps : ce que je vérifie, ce que je fais, comment je prouve que texture est maîtrisé.</t>
  </si>
  <si>
    <t>Relier texture, mâche et plaisir en bouche.</t>
  </si>
  <si>
    <t>Situation d’apprentissage : préparation, service ou bilan autour de texture.</t>
  </si>
  <si>
    <t>Quel exemple terrain prouves-tu pour montrer que texture est compris ?</t>
  </si>
  <si>
    <t>Que fais-tu demain en production ou au service pour texture ?</t>
  </si>
  <si>
    <t>Construis une réponse professionnelle sur texture avec indicateur, limite et action corrective.</t>
  </si>
  <si>
    <t>couleur</t>
  </si>
  <si>
    <t>Que fais-tu concrètement en cuisine ou au service pour gérer couleur ?</t>
  </si>
  <si>
    <t>Explique simplement : couleur.</t>
  </si>
  <si>
    <t>Analyse couleur en reliant contraintes terrain, sécurité, coût, convives et suivi.</t>
  </si>
  <si>
    <t>Réponse attendue : Rendre le plat lisible et appétissant visuellement. La réponse doit citer une action observable et au moins un contrôle ou un indicateur.</t>
  </si>
  <si>
    <t>Pour couleur, je pense d’abord au goût : sauce, texture, couleur et assaisonnement. Un plat végétal doit donner envie, sinon il revient en restes.</t>
  </si>
  <si>
    <t>Couleur doit être traité comme un critère de production : recette standardisée, profil aromatique, texture au service, tenue et retour convives.</t>
  </si>
  <si>
    <t>couleur, dressage, appétissant, visuel</t>
  </si>
  <si>
    <t>Faire reformuler en trois temps : ce que je vérifie, ce que je fais, comment je prouve que couleur est maîtrisé.</t>
  </si>
  <si>
    <t>Rendre le plat lisible et appétissant visuellement.</t>
  </si>
  <si>
    <t>PRÉSENTATION</t>
  </si>
  <si>
    <t>Situation d’apprentissage : préparation, service ou bilan autour de couleur.</t>
  </si>
  <si>
    <t>Quel exemple terrain prouves-tu pour montrer que couleur est compris ?</t>
  </si>
  <si>
    <t>Que fais-tu demain en production ou au service pour couleur ?</t>
  </si>
  <si>
    <t>Construis une réponse professionnelle sur couleur avec indicateur, limite et action corrective.</t>
  </si>
  <si>
    <t>nom du plat</t>
  </si>
  <si>
    <t>Que fais-tu concrètement en cuisine ou au service pour gérer nom du plat ?</t>
  </si>
  <si>
    <t>Explique simplement : nom du plat.</t>
  </si>
  <si>
    <t>Analyse nom du plat en reliant contraintes terrain, sécurité, coût, convives et suivi.</t>
  </si>
  <si>
    <t>Réponse attendue : Nommer le plat pour donner envie sans tromper. La réponse doit citer une action observable et au moins un contrôle ou un indicateur.</t>
  </si>
  <si>
    <t>Pour nom du plat, je pense d’abord au goût : sauce, texture, couleur et assaisonnement. Un plat végétal doit donner envie, sinon il revient en restes.</t>
  </si>
  <si>
    <t>Nom du plat doit être traité comme un critère de production : recette standardisée, profil aromatique, texture au service, tenue et retour convives.</t>
  </si>
  <si>
    <t>nom, intitulé, envie, convive</t>
  </si>
  <si>
    <t>Faire reformuler en trois temps : ce que je vérifie, ce que je fais, comment je prouve que nom du plat est maîtrisé.</t>
  </si>
  <si>
    <t>Nommer le plat pour donner envie sans tromper.</t>
  </si>
  <si>
    <t>COMMUNICATION CULINAIRE</t>
  </si>
  <si>
    <t>Situation d’apprentissage : préparation, service ou bilan autour de nom du plat.</t>
  </si>
  <si>
    <t>Quel exemple terrain prouves-tu pour montrer que nom du plat est compris ?</t>
  </si>
  <si>
    <t>Que fais-tu demain en production ou au service pour nom du plat ?</t>
  </si>
  <si>
    <t>Construis une réponse professionnelle sur nom du plat avec indicateur, limite et action corrective.</t>
  </si>
  <si>
    <t>épices corsées</t>
  </si>
  <si>
    <t>Que fais-tu concrètement en cuisine ou au service pour gérer épices corsées ?</t>
  </si>
  <si>
    <t>Explique simplement : épices corsées.</t>
  </si>
  <si>
    <t>Analyse épices corsées en reliant contraintes terrain, sécurité, coût, convives et suivi.</t>
  </si>
  <si>
    <t>Réponse attendue : Utiliser épices et aromates pour donner du relief. La réponse doit citer une action observable et au moins un contrôle ou un indicateur.</t>
  </si>
  <si>
    <t>Pour épices corsées, je pense d’abord au goût : sauce, texture, couleur et assaisonnement. Un plat végétal doit donner envie, sinon il revient en restes.</t>
  </si>
  <si>
    <t>Épices corsées doit être traité comme un critère de production : recette standardisée, profil aromatique, texture au service, tenue et retour convives.</t>
  </si>
  <si>
    <t>épices, curry, paprika, cumin</t>
  </si>
  <si>
    <t>Faire reformuler en trois temps : ce que je vérifie, ce que je fais, comment je prouve que épices corsées est maîtrisé.</t>
  </si>
  <si>
    <t>Utiliser épices et aromates pour donner du relief.</t>
  </si>
  <si>
    <t>AROMATISATION</t>
  </si>
  <si>
    <t>Situation d’apprentissage : préparation, service ou bilan autour de épices corsées.</t>
  </si>
  <si>
    <t>Quel exemple terrain prouves-tu pour montrer que épices corsées est compris ?</t>
  </si>
  <si>
    <t>Que fais-tu demain en production ou au service pour épices corsées ?</t>
  </si>
  <si>
    <t>Construis une réponse professionnelle sur épices corsées avec indicateur, limite et action corrective.</t>
  </si>
  <si>
    <t>herbes fraîches</t>
  </si>
  <si>
    <t>Que fais-tu concrètement en cuisine ou au service pour gérer herbes fraîches ?</t>
  </si>
  <si>
    <t>Explique simplement : herbes fraîches.</t>
  </si>
  <si>
    <t>Analyse herbes fraîches en reliant contraintes terrain, sécurité, coût, convives et suivi.</t>
  </si>
  <si>
    <t>Réponse attendue : Utiliser les herbes pour apporter fraîcheur et identité. La réponse doit citer une action observable et au moins un contrôle ou un indicateur.</t>
  </si>
  <si>
    <t>Pour herbes fraîches, je pense d’abord au goût : sauce, texture, couleur et assaisonnement. Un plat végétal doit donner envie, sinon il revient en restes.</t>
  </si>
  <si>
    <t>Herbes fraîches doit être traité comme un critère de production : recette standardisée, profil aromatique, texture au service, tenue et retour convives.</t>
  </si>
  <si>
    <t>herbes, persil, coriandre, menthe</t>
  </si>
  <si>
    <t>Faire reformuler en trois temps : ce que je vérifie, ce que je fais, comment je prouve que herbes fraîches est maîtrisé.</t>
  </si>
  <si>
    <t>Utiliser les herbes pour apporter fraîcheur et identité.</t>
  </si>
  <si>
    <t>Situation d’apprentissage : préparation, service ou bilan autour de herbes fraîches.</t>
  </si>
  <si>
    <t>Quel exemple terrain prouves-tu pour montrer que herbes fraîches est compris ?</t>
  </si>
  <si>
    <t>Que fais-tu demain en production ou au service pour herbes fraîches ?</t>
  </si>
  <si>
    <t>Construis une réponse professionnelle sur herbes fraîches avec indicateur, limite et action corrective.</t>
  </si>
  <si>
    <t>cuisson légumineuses</t>
  </si>
  <si>
    <t>Quels signes te permettent de repérer un problème lié à cuisson légumineuses, et que corriges-tu ?</t>
  </si>
  <si>
    <t>Explique simplement : cuisson légumineuses.</t>
  </si>
  <si>
    <t>Analyse cuisson légumineuses en reliant contraintes terrain, sécurité, coût, convives et suivi.</t>
  </si>
  <si>
    <t>Réponse attendue : Repérer une cuisson trop ferme ou pâteuse. La réponse doit citer une action observable et au moins un contrôle ou un indicateur.</t>
  </si>
  <si>
    <t>Pour cuisson légumineuses, je pense d’abord au goût : sauce, texture, couleur et assaisonnement. Un plat végétal doit donner envie, sinon il revient en restes.</t>
  </si>
  <si>
    <t>Cuisson légumineuses doit être traité comme un critère de production : recette standardisée, profil aromatique, texture au service, tenue et retour convives.</t>
  </si>
  <si>
    <t>cuisson, lentille, pois chiche, ferme</t>
  </si>
  <si>
    <t>Faire reformuler en trois temps : ce que je vérifie, ce que je fais, comment je prouve que cuisson légumineuses est maîtrisé.</t>
  </si>
  <si>
    <t>Repérer une cuisson trop ferme ou pâteuse.</t>
  </si>
  <si>
    <t>Situation d’apprentissage : préparation, service ou bilan autour de cuisson légumineuses.</t>
  </si>
  <si>
    <t>Quel exemple terrain prouves-tu pour montrer que cuisson légumineuses est compris ?</t>
  </si>
  <si>
    <t>Que fais-tu demain en production ou au service pour cuisson légumineuses ?</t>
  </si>
  <si>
    <t>Construis une réponse professionnelle sur cuisson légumineuses avec indicateur, limite et action corrective.</t>
  </si>
  <si>
    <t>tenue au chaud</t>
  </si>
  <si>
    <t>Quels signes te permettent de repérer un problème lié à tenue au chaud, et que corriges-tu ?</t>
  </si>
  <si>
    <t>Explique simplement : tenue au chaud.</t>
  </si>
  <si>
    <t>Analyse tenue au chaud en reliant contraintes terrain, sécurité, coût, convives et suivi.</t>
  </si>
  <si>
    <t>Réponse attendue : Prévoir les effets de la liaison chaude sur texture et sauce. La réponse doit citer une action observable et au moins un contrôle ou un indicateur.</t>
  </si>
  <si>
    <t>Pour tenue au chaud, je pense d’abord au goût : sauce, texture, couleur et assaisonnement. Un plat végétal doit donner envie, sinon il revient en restes.</t>
  </si>
  <si>
    <t>Tenue au chaud doit être traité comme un critère de production : recette standardisée, profil aromatique, texture au service, tenue et retour convives.</t>
  </si>
  <si>
    <t>tenue chaud, liaison chaude, dessèchement, sauce</t>
  </si>
  <si>
    <t>Faire reformuler en trois temps : ce que je vérifie, ce que je fais, comment je prouve que tenue au chaud est maîtrisé.</t>
  </si>
  <si>
    <t>Prévoir les effets de la liaison chaude sur texture et sauce.</t>
  </si>
  <si>
    <t>SERVICE</t>
  </si>
  <si>
    <t>Situation d’apprentissage : préparation, service ou bilan autour de tenue au chaud.</t>
  </si>
  <si>
    <t>Quel exemple terrain prouves-tu pour montrer que tenue au chaud est compris ?</t>
  </si>
  <si>
    <t>Que fais-tu demain en production ou au service pour tenue au chaud ?</t>
  </si>
  <si>
    <t>Construis une réponse professionnelle sur tenue au chaud avec indicateur, limite et action corrective.</t>
  </si>
  <si>
    <t>refroidissement salade</t>
  </si>
  <si>
    <t>Que fais-tu concrètement en cuisine ou au service pour gérer refroidissement salade ?</t>
  </si>
  <si>
    <t>Explique simplement : refroidissement salade.</t>
  </si>
  <si>
    <t>Analyse refroidissement salade en reliant contraintes terrain, sécurité, coût, convives et suivi.</t>
  </si>
  <si>
    <t>Réponse attendue : Assaisonner une salade végétale sans la rendre sèche. La réponse doit citer une action observable et au moins un contrôle ou un indicateur.</t>
  </si>
  <si>
    <t>Pour refroidissement salade, je pense d’abord au goût : sauce, texture, couleur et assaisonnement. Un plat végétal doit donner envie, sinon il revient en restes.</t>
  </si>
  <si>
    <t>Refroidissement salade doit être traité comme un critère de production : recette standardisée, profil aromatique, texture au service, tenue et retour convives.</t>
  </si>
  <si>
    <t>salade, refroidissement, assaisonnement, huile</t>
  </si>
  <si>
    <t>Faire reformuler en trois temps : ce que je vérifie, ce que je fais, comment je prouve que refroidissement salade est maîtrisé.</t>
  </si>
  <si>
    <t>Assaisonner une salade végétale sans la rendre sèche.</t>
  </si>
  <si>
    <t>Situation d’apprentissage : préparation, service ou bilan autour de refroidissement salade.</t>
  </si>
  <si>
    <t>Quel exemple terrain prouves-tu pour montrer que refroidissement salade est compris ?</t>
  </si>
  <si>
    <t>Que fais-tu demain en production ou au service pour refroidissement salade ?</t>
  </si>
  <si>
    <t>Construis une réponse professionnelle sur refroidissement salade avec indicateur, limite et action corrective.</t>
  </si>
  <si>
    <t>plat mijoté</t>
  </si>
  <si>
    <t>Que fais-tu concrètement en cuisine ou au service pour gérer plat mijoté ?</t>
  </si>
  <si>
    <t>Explique simplement : plat mijoté.</t>
  </si>
  <si>
    <t>Analyse plat mijoté en reliant contraintes terrain, sécurité, coût, convives et suivi.</t>
  </si>
  <si>
    <t>Réponse attendue : Construire un plat végétal généreux en sauce. La réponse doit citer une action observable et au moins un contrôle ou un indicateur.</t>
  </si>
  <si>
    <t>Pour plat mijoté, je pense d’abord au goût : sauce, texture, couleur et assaisonnement. Un plat végétal doit donner envie, sinon il revient en restes.</t>
  </si>
  <si>
    <t>Plat mijoté doit être traité comme un critère de production : recette standardisée, profil aromatique, texture au service, tenue et retour convives.</t>
  </si>
  <si>
    <t>mijoté, sauce, légumes, légumineuse</t>
  </si>
  <si>
    <t>Faire reformuler en trois temps : ce que je vérifie, ce que je fais, comment je prouve que plat mijoté est maîtrisé.</t>
  </si>
  <si>
    <t>Construire un plat végétal généreux en sauce.</t>
  </si>
  <si>
    <t>Situation d’apprentissage : préparation, service ou bilan autour de plat mijoté.</t>
  </si>
  <si>
    <t>Quel exemple terrain prouves-tu pour montrer que plat mijoté est compris ?</t>
  </si>
  <si>
    <t>Que fais-tu demain en production ou au service pour plat mijoté ?</t>
  </si>
  <si>
    <t>Construis une réponse professionnelle sur plat mijoté avec indicateur, limite et action corrective.</t>
  </si>
  <si>
    <t>galette végétale</t>
  </si>
  <si>
    <t>Quels signes te permettent de repérer un problème lié à galette végétale, et que corriges-tu ?</t>
  </si>
  <si>
    <t>Explique simplement : galette végétale.</t>
  </si>
  <si>
    <t>Analyse galette végétale en reliant contraintes terrain, sécurité, coût, convives et suivi.</t>
  </si>
  <si>
    <t>Réponse attendue : Sécuriser tenue, humidité et cuisson d’une galette. La réponse doit citer une action observable et au moins un contrôle ou un indicateur.</t>
  </si>
  <si>
    <t>Pour galette végétale, je pense d’abord au goût : sauce, texture, couleur et assaisonnement. Un plat végétal doit donner envie, sinon il revient en restes.</t>
  </si>
  <si>
    <t>Galette végétale doit être traité comme un critère de production : recette standardisée, profil aromatique, texture au service, tenue et retour convives.</t>
  </si>
  <si>
    <t>galette, tenue, liant, cuisson</t>
  </si>
  <si>
    <t>Faire reformuler en trois temps : ce que je vérifie, ce que je fais, comment je prouve que galette végétale est maîtrisé.</t>
  </si>
  <si>
    <t>Sécuriser tenue, humidité et cuisson d’une galette.</t>
  </si>
  <si>
    <t>Situation d’apprentissage : préparation, service ou bilan autour de galette végétale.</t>
  </si>
  <si>
    <t>Quel exemple terrain prouves-tu pour montrer que galette végétale est compris ?</t>
  </si>
  <si>
    <t>Que fais-tu demain en production ou au service pour galette végétale ?</t>
  </si>
  <si>
    <t>Construis une réponse professionnelle sur galette végétale avec indicateur, limite et action corrective.</t>
  </si>
  <si>
    <t>gratin végétal</t>
  </si>
  <si>
    <t>Que fais-tu concrètement en cuisine ou au service pour gérer gratin végétal ?</t>
  </si>
  <si>
    <t>Explique simplement : gratin végétal.</t>
  </si>
  <si>
    <t>Analyse gratin végétal en reliant contraintes terrain, sécurité, coût, convives et suivi.</t>
  </si>
  <si>
    <t>Réponse attendue : Travailler croûte, moelleux et équilibre. La réponse doit citer une action observable et au moins un contrôle ou un indicateur.</t>
  </si>
  <si>
    <t>Pour gratin végétal, je pense d’abord au goût : sauce, texture, couleur et assaisonnement. Un plat végétal doit donner envie, sinon il revient en restes.</t>
  </si>
  <si>
    <t>Gratin végétal doit être traité comme un critère de production : recette standardisée, profil aromatique, texture au service, tenue et retour convives.</t>
  </si>
  <si>
    <t>gratin, moelleux, croûte, sauce</t>
  </si>
  <si>
    <t>Faire reformuler en trois temps : ce que je vérifie, ce que je fais, comment je prouve que gratin végétal est maîtrisé.</t>
  </si>
  <si>
    <t>Travailler croûte, moelleux et équilibre.</t>
  </si>
  <si>
    <t>Situation d’apprentissage : préparation, service ou bilan autour de gratin végétal.</t>
  </si>
  <si>
    <t>Quel exemple terrain prouves-tu pour montrer que gratin végétal est compris ?</t>
  </si>
  <si>
    <t>Que fais-tu demain en production ou au service pour gratin végétal ?</t>
  </si>
  <si>
    <t>Construis une réponse professionnelle sur gratin végétal avec indicateur, limite et action corrective.</t>
  </si>
  <si>
    <t>dhal</t>
  </si>
  <si>
    <t>Que fais-tu concrètement en cuisine ou au service pour gérer dhal ?</t>
  </si>
  <si>
    <t>Explique simplement : dhal.</t>
  </si>
  <si>
    <t>Analyse dhal en reliant contraintes terrain, sécurité, coût, convives et suivi.</t>
  </si>
  <si>
    <t>Réponse attendue : Expliquer pourquoi le dhal est adapté à la collectivité. La réponse doit citer une action observable et au moins un contrôle ou un indicateur.</t>
  </si>
  <si>
    <t>Pour dhal, je pense d’abord au goût : sauce, texture, couleur et assaisonnement. Un plat végétal doit donner envie, sinon il revient en restes.</t>
  </si>
  <si>
    <t>Dhal doit être traité comme un critère de production : recette standardisée, profil aromatique, texture au service, tenue et retour convives.</t>
  </si>
  <si>
    <t>dhal, lentille corail, épices, riz</t>
  </si>
  <si>
    <t>Faire reformuler en trois temps : ce que je vérifie, ce que je fais, comment je prouve que dhal est maîtrisé.</t>
  </si>
  <si>
    <t>Expliquer pourquoi le dhal est adapté à la collectivité.</t>
  </si>
  <si>
    <t>RECETTE</t>
  </si>
  <si>
    <t>Situation d’apprentissage : préparation, service ou bilan autour de dhal.</t>
  </si>
  <si>
    <t>Quel exemple terrain prouves-tu pour montrer que dhal est compris ?</t>
  </si>
  <si>
    <t>Que fais-tu demain en production ou au service pour dhal ?</t>
  </si>
  <si>
    <t>Construis une réponse professionnelle sur dhal avec indicateur, limite et action corrective.</t>
  </si>
  <si>
    <t>chili sin carne</t>
  </si>
  <si>
    <t>Que fais-tu concrètement en cuisine ou au service pour gérer chili sin carne ?</t>
  </si>
  <si>
    <t>Explique simplement : chili sin carne.</t>
  </si>
  <si>
    <t>Analyse chili sin carne en reliant contraintes terrain, sécurité, coût, convives et suivi.</t>
  </si>
  <si>
    <t>Réponse attendue : Composer un chili végétal complet et attractif. La réponse doit citer une action observable et au moins un contrôle ou un indicateur.</t>
  </si>
  <si>
    <t>Pour chili sin carne, je pense d’abord au goût : sauce, texture, couleur et assaisonnement. Un plat végétal doit donner envie, sinon il revient en restes.</t>
  </si>
  <si>
    <t>Chili sin carne doit être traité comme un critère de production : recette standardisée, profil aromatique, texture au service, tenue et retour convives.</t>
  </si>
  <si>
    <t>chili, haricot rouge, tomate, riz</t>
  </si>
  <si>
    <t>Faire reformuler en trois temps : ce que je vérifie, ce que je fais, comment je prouve que chili sin carne est maîtrisé.</t>
  </si>
  <si>
    <t>Composer un chili végétal complet et attractif.</t>
  </si>
  <si>
    <t>Situation d’apprentissage : préparation, service ou bilan autour de chili sin carne.</t>
  </si>
  <si>
    <t>Quel exemple terrain prouves-tu pour montrer que chili sin carne est compris ?</t>
  </si>
  <si>
    <t>Que fais-tu demain en production ou au service pour chili sin carne ?</t>
  </si>
  <si>
    <t>Construis une réponse professionnelle sur chili sin carne avec indicateur, limite et action corrective.</t>
  </si>
  <si>
    <t>couscous végétal</t>
  </si>
  <si>
    <t>Que fais-tu concrètement en cuisine ou au service pour gérer couscous végétal ?</t>
  </si>
  <si>
    <t>Explique simplement : couscous végétal.</t>
  </si>
  <si>
    <t>Analyse couscous végétal en reliant contraintes terrain, sécurité, coût, convives et suivi.</t>
  </si>
  <si>
    <t>Réponse attendue : Équilibrer légumes, pois chiches, semoule et sauce. La réponse doit citer une action observable et au moins un contrôle ou un indicateur.</t>
  </si>
  <si>
    <t>Pour couscous végétal, je pense d’abord au goût : sauce, texture, couleur et assaisonnement. Un plat végétal doit donner envie, sinon il revient en restes.</t>
  </si>
  <si>
    <t>Couscous végétal doit être traité comme un critère de production : recette standardisée, profil aromatique, texture au service, tenue et retour convives.</t>
  </si>
  <si>
    <t>couscous, pois chiche, semoule, légumes</t>
  </si>
  <si>
    <t>Faire reformuler en trois temps : ce que je vérifie, ce que je fais, comment je prouve que couscous végétal est maîtrisé.</t>
  </si>
  <si>
    <t>Équilibrer légumes, pois chiches, semoule et sauce.</t>
  </si>
  <si>
    <t>Situation d’apprentissage : préparation, service ou bilan autour de couscous végétal.</t>
  </si>
  <si>
    <t>Quel exemple terrain prouves-tu pour montrer que couscous végétal est compris ?</t>
  </si>
  <si>
    <t>Que fais-tu demain en production ou au service pour couscous végétal ?</t>
  </si>
  <si>
    <t>Construis une réponse professionnelle sur couscous végétal avec indicateur, limite et action corrective.</t>
  </si>
  <si>
    <t>bolognaise lentilles</t>
  </si>
  <si>
    <t>Que fais-tu concrètement en cuisine ou au service pour gérer bolognaise lentilles ?</t>
  </si>
  <si>
    <t>Explique simplement : bolognaise lentilles.</t>
  </si>
  <si>
    <t>Analyse bolognaise lentilles en reliant contraintes terrain, sécurité, coût, convives et suivi.</t>
  </si>
  <si>
    <t>Réponse attendue : Remplacer une base viande par une base lentilles travaillée. La réponse doit citer une action observable et au moins un contrôle ou un indicateur.</t>
  </si>
  <si>
    <t>Pour bolognaise lentilles, je pense d’abord au goût : sauce, texture, couleur et assaisonnement. Un plat végétal doit donner envie, sinon il revient en restes.</t>
  </si>
  <si>
    <t>Bolognaise lentilles doit être traité comme un critère de production : recette standardisée, profil aromatique, texture au service, tenue et retour convives.</t>
  </si>
  <si>
    <t>bolognaise, lentilles, tomate, pâtes</t>
  </si>
  <si>
    <t>Faire reformuler en trois temps : ce que je vérifie, ce que je fais, comment je prouve que bolognaise lentilles est maîtrisé.</t>
  </si>
  <si>
    <t>Remplacer une base viande par une base lentilles travaillée.</t>
  </si>
  <si>
    <t>Situation d’apprentissage : préparation, service ou bilan autour de bolognaise lentilles.</t>
  </si>
  <si>
    <t>Quel exemple terrain prouves-tu pour montrer que bolognaise lentilles est compris ?</t>
  </si>
  <si>
    <t>Que fais-tu demain en production ou au service pour bolognaise lentilles ?</t>
  </si>
  <si>
    <t>Construis une réponse professionnelle sur bolognaise lentilles avec indicateur, limite et action corrective.</t>
  </si>
  <si>
    <t>houmous</t>
  </si>
  <si>
    <t>Que fais-tu concrètement en cuisine ou au service pour gérer houmous ?</t>
  </si>
  <si>
    <t>Explique simplement : houmous.</t>
  </si>
  <si>
    <t>Analyse houmous en reliant contraintes terrain, sécurité, coût, convives et suivi.</t>
  </si>
  <si>
    <t>Réponse attendue : Utiliser houmous comme composant et pas seulement tartinade. La réponse doit citer une action observable et au moins un contrôle ou un indicateur.</t>
  </si>
  <si>
    <t>Pour houmous, je pense d’abord au goût : sauce, texture, couleur et assaisonnement. Un plat végétal doit donner envie, sinon il revient en restes.</t>
  </si>
  <si>
    <t>Houmous doit être traité comme un critère de production : recette standardisée, profil aromatique, texture au service, tenue et retour convives.</t>
  </si>
  <si>
    <t>houmous, pois chiche, citron, sésame</t>
  </si>
  <si>
    <t>Faire reformuler en trois temps : ce que je vérifie, ce que je fais, comment je prouve que houmous est maîtrisé.</t>
  </si>
  <si>
    <t>Utiliser houmous comme composant et pas seulement tartinade.</t>
  </si>
  <si>
    <t>Situation d’apprentissage : préparation, service ou bilan autour de houmous.</t>
  </si>
  <si>
    <t>Quel exemple terrain prouves-tu pour montrer que houmous est compris ?</t>
  </si>
  <si>
    <t>Que fais-tu demain en production ou au service pour houmous ?</t>
  </si>
  <si>
    <t>Construis une réponse professionnelle sur houmous avec indicateur, limite et action corrective.</t>
  </si>
  <si>
    <t>falafel</t>
  </si>
  <si>
    <t>Quels signes te permettent de repérer un problème lié à falafel, et que corriges-tu ?</t>
  </si>
  <si>
    <t>Explique simplement : falafel.</t>
  </si>
  <si>
    <t>Analyse falafel en reliant contraintes terrain, sécurité, coût, convives et suivi.</t>
  </si>
  <si>
    <t>Réponse attendue : Identifier intérêt et risques de texture en collectivité. La réponse doit citer une action observable et au moins un contrôle ou un indicateur.</t>
  </si>
  <si>
    <t>Pour falafel, je pense d’abord au goût : sauce, texture, couleur et assaisonnement. Un plat végétal doit donner envie, sinon il revient en restes.</t>
  </si>
  <si>
    <t>Falafel doit être traité comme un critère de production : recette standardisée, profil aromatique, texture au service, tenue et retour convives.</t>
  </si>
  <si>
    <t>falafel, friture, cuisson, sec</t>
  </si>
  <si>
    <t>Faire reformuler en trois temps : ce que je vérifie, ce que je fais, comment je prouve que falafel est maîtrisé.</t>
  </si>
  <si>
    <t>Identifier intérêt et risques de texture en collectivité.</t>
  </si>
  <si>
    <t>Situation d’apprentissage : préparation, service ou bilan autour de falafel.</t>
  </si>
  <si>
    <t>Quel exemple terrain prouves-tu pour montrer que falafel est compris ?</t>
  </si>
  <si>
    <t>Que fais-tu demain en production ou au service pour falafel ?</t>
  </si>
  <si>
    <t>Construis une réponse professionnelle sur falafel avec indicateur, limite et action corrective.</t>
  </si>
  <si>
    <t>risotto végétal</t>
  </si>
  <si>
    <t>Que fais-tu concrètement en cuisine ou au service pour gérer risotto végétal ?</t>
  </si>
  <si>
    <t>Explique simplement : risotto végétal.</t>
  </si>
  <si>
    <t>Analyse risotto végétal en reliant contraintes terrain, sécurité, coût, convives et suivi.</t>
  </si>
  <si>
    <t>Réponse attendue : Maintenir onctuosité et complément protéique. La réponse doit citer une action observable et au moins un contrôle ou un indicateur.</t>
  </si>
  <si>
    <t>Pour risotto végétal, je pense d’abord au goût : sauce, texture, couleur et assaisonnement. Un plat végétal doit donner envie, sinon il revient en restes.</t>
  </si>
  <si>
    <t>Risotto végétal doit être traité comme un critère de production : recette standardisée, profil aromatique, texture au service, tenue et retour convives.</t>
  </si>
  <si>
    <t>risotto, onctueux, légumineuse, bouillon</t>
  </si>
  <si>
    <t>Faire reformuler en trois temps : ce que je vérifie, ce que je fais, comment je prouve que risotto végétal est maîtrisé.</t>
  </si>
  <si>
    <t>Maintenir onctuosité et complément protéique.</t>
  </si>
  <si>
    <t>Situation d’apprentissage : préparation, service ou bilan autour de risotto végétal.</t>
  </si>
  <si>
    <t>Quel exemple terrain prouves-tu pour montrer que risotto végétal est compris ?</t>
  </si>
  <si>
    <t>Que fais-tu demain en production ou au service pour risotto végétal ?</t>
  </si>
  <si>
    <t>Construis une réponse professionnelle sur risotto végétal avec indicateur, limite et action corrective.</t>
  </si>
  <si>
    <t>plat trop fade</t>
  </si>
  <si>
    <t>Quels signes te permettent de repérer un problème lié à plat trop fade, et que corriges-tu ?</t>
  </si>
  <si>
    <t>Explique simplement : plat trop fade.</t>
  </si>
  <si>
    <t>Analyse plat trop fade en reliant contraintes terrain, sécurité, coût, convives et suivi.</t>
  </si>
  <si>
    <t>Réponse attendue : Corriger un plat qui manque de relief. La réponse doit citer une action observable et au moins un contrôle ou un indicateur.</t>
  </si>
  <si>
    <t>Pour plat trop fade, je pense d’abord au goût : sauce, texture, couleur et assaisonnement. Un plat végétal doit donner envie, sinon il revient en restes.</t>
  </si>
  <si>
    <t>Plat trop fade doit être traité comme un critère de production : recette standardisée, profil aromatique, texture au service, tenue et retour convives.</t>
  </si>
  <si>
    <t>fade, sel, épices, acidité</t>
  </si>
  <si>
    <t>Faire reformuler en trois temps : ce que je vérifie, ce que je fais, comment je prouve que plat trop fade est maîtrisé.</t>
  </si>
  <si>
    <t>Corriger un plat qui manque de relief.</t>
  </si>
  <si>
    <t>Situation d’apprentissage : préparation, service ou bilan autour de plat trop fade.</t>
  </si>
  <si>
    <t>Quel exemple terrain prouves-tu pour montrer que plat trop fade est compris ?</t>
  </si>
  <si>
    <t>Que fais-tu demain en production ou au service pour plat trop fade ?</t>
  </si>
  <si>
    <t>Construis une réponse professionnelle sur plat trop fade avec indicateur, limite et action corrective.</t>
  </si>
  <si>
    <t>plat trop sec</t>
  </si>
  <si>
    <t>Quels signes te permettent de repérer un problème lié à plat trop sec, et que corriges-tu ?</t>
  </si>
  <si>
    <t>Explique simplement : plat trop sec.</t>
  </si>
  <si>
    <t>Analyse plat trop sec en reliant contraintes terrain, sécurité, coût, convives et suivi.</t>
  </si>
  <si>
    <t>Réponse attendue : Corriger dessèchement avant service. La réponse doit citer une action observable et au moins un contrôle ou un indicateur.</t>
  </si>
  <si>
    <t>Pour plat trop sec, je pense d’abord au goût : sauce, texture, couleur et assaisonnement. Un plat végétal doit donner envie, sinon il revient en restes.</t>
  </si>
  <si>
    <t>Plat trop sec doit être traité comme un critère de production : recette standardisée, profil aromatique, texture au service, tenue et retour convives.</t>
  </si>
  <si>
    <t>sec, sauce, humidité, tenue chaud</t>
  </si>
  <si>
    <t>Faire reformuler en trois temps : ce que je vérifie, ce que je fais, comment je prouve que plat trop sec est maîtrisé.</t>
  </si>
  <si>
    <t>Corriger dessèchement avant service.</t>
  </si>
  <si>
    <t>Situation d’apprentissage : préparation, service ou bilan autour de plat trop sec.</t>
  </si>
  <si>
    <t>Quel exemple terrain prouves-tu pour montrer que plat trop sec est compris ?</t>
  </si>
  <si>
    <t>Que fais-tu demain en production ou au service pour plat trop sec ?</t>
  </si>
  <si>
    <t>Construis une réponse professionnelle sur plat trop sec avec indicateur, limite et action corrective.</t>
  </si>
  <si>
    <t>plat farineux</t>
  </si>
  <si>
    <t>Quels signes te permettent de repérer un problème lié à plat farineux, et que corriges-tu ?</t>
  </si>
  <si>
    <t>Explique simplement : plat farineux.</t>
  </si>
  <si>
    <t>Analyse plat farineux en reliant contraintes terrain, sécurité, coût, convives et suivi.</t>
  </si>
  <si>
    <t>Réponse attendue : Corriger texture farineuse des légumineuses. La réponse doit citer une action observable et au moins un contrôle ou un indicateur.</t>
  </si>
  <si>
    <t>Pour plat farineux, je pense d’abord au goût : sauce, texture, couleur et assaisonnement. Un plat végétal doit donner envie, sinon il revient en restes.</t>
  </si>
  <si>
    <t>Plat farineux doit être traité comme un critère de production : recette standardisée, profil aromatique, texture au service, tenue et retour convives.</t>
  </si>
  <si>
    <t>farineux, texture, cuisson, sauce</t>
  </si>
  <si>
    <t>Faire reformuler en trois temps : ce que je vérifie, ce que je fais, comment je prouve que plat farineux est maîtrisé.</t>
  </si>
  <si>
    <t>Corriger texture farineuse des légumineuses.</t>
  </si>
  <si>
    <t>Situation d’apprentissage : préparation, service ou bilan autour de plat farineux.</t>
  </si>
  <si>
    <t>Quel exemple terrain prouves-tu pour montrer que plat farineux est compris ?</t>
  </si>
  <si>
    <t>Que fais-tu demain en production ou au service pour plat farineux ?</t>
  </si>
  <si>
    <t>Construis une réponse professionnelle sur plat farineux avec indicateur, limite et action corrective.</t>
  </si>
  <si>
    <t>acidité</t>
  </si>
  <si>
    <t>Que fais-tu concrètement en cuisine ou au service pour gérer acidité ?</t>
  </si>
  <si>
    <t>Explique simplement : acidité.</t>
  </si>
  <si>
    <t>Analyse acidité en reliant contraintes terrain, sécurité, coût, convives et suivi.</t>
  </si>
  <si>
    <t>Réponse attendue : Utiliser citron, vinaigre ou tomate pour réveiller le plat. La réponse doit citer une action observable et au moins un contrôle ou un indicateur.</t>
  </si>
  <si>
    <t>Pour acidité, je pense d’abord au goût : sauce, texture, couleur et assaisonnement. Un plat végétal doit donner envie, sinon il revient en restes.</t>
  </si>
  <si>
    <t>Acidité doit être traité comme un critère de production : recette standardisée, profil aromatique, texture au service, tenue et retour convives.</t>
  </si>
  <si>
    <t>acidité, citron, vinaigre, tomate</t>
  </si>
  <si>
    <t>Faire reformuler en trois temps : ce que je vérifie, ce que je fais, comment je prouve que acidité est maîtrisé.</t>
  </si>
  <si>
    <t>Utiliser citron, vinaigre ou tomate pour réveiller le plat.</t>
  </si>
  <si>
    <t>Situation d’apprentissage : préparation, service ou bilan autour de acidité.</t>
  </si>
  <si>
    <t>Quel exemple terrain prouves-tu pour montrer que acidité est compris ?</t>
  </si>
  <si>
    <t>Que fais-tu demain en production ou au service pour acidité ?</t>
  </si>
  <si>
    <t>Construis une réponse professionnelle sur acidité avec indicateur, limite et action corrective.</t>
  </si>
  <si>
    <t>umami</t>
  </si>
  <si>
    <t>Explique avec tes mots l’intérêt de umami dans une offre alimentaire de collectivité.</t>
  </si>
  <si>
    <t>Explique simplement : umami.</t>
  </si>
  <si>
    <t>Analyse umami en reliant contraintes terrain, sécurité, coût, convives et suivi.</t>
  </si>
  <si>
    <t>Réponse attendue : Apporter du goût profond sans viande. La réponse doit citer une action observable et au moins un contrôle ou un indicateur.</t>
  </si>
  <si>
    <t>Pour umami, je pense d’abord au goût : sauce, texture, couleur et assaisonnement. Un plat végétal doit donner envie, sinon il revient en restes.</t>
  </si>
  <si>
    <t>Umami doit être traité comme un critère de production : recette standardisée, profil aromatique, texture au service, tenue et retour convives.</t>
  </si>
  <si>
    <t>umami, champignon, tomate, soja</t>
  </si>
  <si>
    <t>Faire reformuler en trois temps : ce que je vérifie, ce que je fais, comment je prouve que umami est maîtrisé.</t>
  </si>
  <si>
    <t>Apporter du goût profond sans viande.</t>
  </si>
  <si>
    <t>Situation d’apprentissage : préparation, service ou bilan autour de umami.</t>
  </si>
  <si>
    <t>Quel exemple terrain prouves-tu pour montrer que umami est compris ?</t>
  </si>
  <si>
    <t>Que fais-tu demain en production ou au service pour umami ?</t>
  </si>
  <si>
    <t>Construis une réponse professionnelle sur umami avec indicateur, limite et action corrective.</t>
  </si>
  <si>
    <t>croquant</t>
  </si>
  <si>
    <t>Que fais-tu concrètement en cuisine ou au service pour gérer croquant ?</t>
  </si>
  <si>
    <t>Explique simplement : croquant.</t>
  </si>
  <si>
    <t>Analyse croquant en reliant contraintes terrain, sécurité, coût, convives et suivi.</t>
  </si>
  <si>
    <t>Réponse attendue : Ajouter un contraste de texture maîtrisé. La réponse doit citer une action observable et au moins un contrôle ou un indicateur.</t>
  </si>
  <si>
    <t>Pour croquant, je pense d’abord au goût : sauce, texture, couleur et assaisonnement. Un plat végétal doit donner envie, sinon il revient en restes.</t>
  </si>
  <si>
    <t>Croquant doit être traité comme un critère de production : recette standardisée, profil aromatique, texture au service, tenue et retour convives.</t>
  </si>
  <si>
    <t>croquant, graines, légumes, topping</t>
  </si>
  <si>
    <t>Faire reformuler en trois temps : ce que je vérifie, ce que je fais, comment je prouve que croquant est maîtrisé.</t>
  </si>
  <si>
    <t>Ajouter un contraste de texture maîtrisé.</t>
  </si>
  <si>
    <t>TEXTURE</t>
  </si>
  <si>
    <t>Situation d’apprentissage : préparation, service ou bilan autour de croquant.</t>
  </si>
  <si>
    <t>Quel exemple terrain prouves-tu pour montrer que croquant est compris ?</t>
  </si>
  <si>
    <t>Que fais-tu demain en production ou au service pour croquant ?</t>
  </si>
  <si>
    <t>Construis une réponse professionnelle sur croquant avec indicateur, limite et action corrective.</t>
  </si>
  <si>
    <t>dressage self</t>
  </si>
  <si>
    <t>Que fais-tu concrètement en cuisine ou au service pour gérer dressage self ?</t>
  </si>
  <si>
    <t>Explique simplement : dressage self.</t>
  </si>
  <si>
    <t>Analyse dressage self en reliant contraintes terrain, sécurité, coût, convives et suivi.</t>
  </si>
  <si>
    <t>Réponse attendue : Rendre une portion appétissante en bac ou assiette. La réponse doit citer une action observable et au moins un contrôle ou un indicateur.</t>
  </si>
  <si>
    <t>Pour dressage self, je pense d’abord au goût : sauce, texture, couleur et assaisonnement. Un plat végétal doit donner envie, sinon il revient en restes.</t>
  </si>
  <si>
    <t>Dressage self doit être traité comme un critère de production : recette standardisée, profil aromatique, texture au service, tenue et retour convives.</t>
  </si>
  <si>
    <t>dressage, self, bac, portion</t>
  </si>
  <si>
    <t>Faire reformuler en trois temps : ce que je vérifie, ce que je fais, comment je prouve que dressage self est maîtrisé.</t>
  </si>
  <si>
    <t>Rendre une portion appétissante en bac ou assiette.</t>
  </si>
  <si>
    <t>Situation d’apprentissage : préparation, service ou bilan autour de dressage self.</t>
  </si>
  <si>
    <t>Quel exemple terrain prouves-tu pour montrer que dressage self est compris ?</t>
  </si>
  <si>
    <t>Que fais-tu demain en production ou au service pour dressage self ?</t>
  </si>
  <si>
    <t>Construis une réponse professionnelle sur dressage self avec indicateur, limite et action corrective.</t>
  </si>
  <si>
    <t>test dégustation</t>
  </si>
  <si>
    <t>Comment vérifies-tu que test dégustation est maîtrisé et utile pour progresser ?</t>
  </si>
  <si>
    <t>Explique simplement : test dégustation.</t>
  </si>
  <si>
    <t>Analyse test dégustation en reliant contraintes terrain, sécurité, coût, convives et suivi.</t>
  </si>
  <si>
    <t>Réponse attendue : Organiser un essai sensoriel simple avec l’équipe. La réponse doit citer une action observable et au moins un contrôle ou un indicateur.</t>
  </si>
  <si>
    <t>Pour test dégustation, je pense d’abord au goût : sauce, texture, couleur et assaisonnement. Un plat végétal doit donner envie, sinon il revient en restes.</t>
  </si>
  <si>
    <t>Test dégustation doit être traité comme un critère de production : recette standardisée, profil aromatique, texture au service, tenue et retour convives.</t>
  </si>
  <si>
    <t>test, dégustation, retour, correction</t>
  </si>
  <si>
    <t>Faire reformuler en trois temps : ce que je vérifie, ce que je fais, comment je prouve que test dégustation est maîtrisé.</t>
  </si>
  <si>
    <t>Organiser un essai sensoriel simple avec l’équipe.</t>
  </si>
  <si>
    <t>Situation d’apprentissage : préparation, service ou bilan autour de test dégustation.</t>
  </si>
  <si>
    <t>Quel exemple terrain prouves-tu pour montrer que test dégustation est compris ?</t>
  </si>
  <si>
    <t>Que fais-tu demain en production ou au service pour test dégustation ?</t>
  </si>
  <si>
    <t>Construis une réponse professionnelle sur test dégustation avec indicateur, limite et action corrective.</t>
  </si>
  <si>
    <t>standard recette</t>
  </si>
  <si>
    <t>Comment vérifies-tu que standard recette est maîtrisé et utile pour progresser ?</t>
  </si>
  <si>
    <t>Explique simplement : standard recette.</t>
  </si>
  <si>
    <t>Analyse standard recette en reliant contraintes terrain, sécurité, coût, convives et suivi.</t>
  </si>
  <si>
    <t>Réponse attendue : Stabiliser la recette pour reproduire le résultat. La réponse doit citer une action observable et au moins un contrôle ou un indicateur.</t>
  </si>
  <si>
    <t>Pour standard recette, je pense d’abord au goût : sauce, texture, couleur et assaisonnement. Un plat végétal doit donner envie, sinon il revient en restes.</t>
  </si>
  <si>
    <t>Standard recette doit être traité comme un critère de production : recette standardisée, profil aromatique, texture au service, tenue et retour convives.</t>
  </si>
  <si>
    <t>standard, fiche recette, process, régularité</t>
  </si>
  <si>
    <t>Faire reformuler en trois temps : ce que je vérifie, ce que je fais, comment je prouve que standard recette est maîtrisé.</t>
  </si>
  <si>
    <t>Stabiliser la recette pour reproduire le résultat.</t>
  </si>
  <si>
    <t>Situation d’apprentissage : préparation, service ou bilan autour de standard recette.</t>
  </si>
  <si>
    <t>Quel exemple terrain prouves-tu pour montrer que standard recette est compris ?</t>
  </si>
  <si>
    <t>Que fais-tu demain en production ou au service pour standard recette ?</t>
  </si>
  <si>
    <t>Construis une réponse professionnelle sur standard recette avec indicateur, limite et action corrective.</t>
  </si>
  <si>
    <t>créativité maîtrisée</t>
  </si>
  <si>
    <t>Comment vérifies-tu que créativité maîtrisée est maîtrisé et utile pour progresser ?</t>
  </si>
  <si>
    <t>Explique simplement : créativité maîtrisée.</t>
  </si>
  <si>
    <t>Analyse créativité maîtrisée en reliant contraintes terrain, sécurité, coût, convives et suivi.</t>
  </si>
  <si>
    <t>Réponse attendue : Créer sans perdre coût, goût, sécurité et faisabilité. La réponse doit citer une action observable et au moins un contrôle ou un indicateur.</t>
  </si>
  <si>
    <t>Pour créativité maîtrisée, je pense d’abord au goût : sauce, texture, couleur et assaisonnement. Un plat végétal doit donner envie, sinon il revient en restes.</t>
  </si>
  <si>
    <t>Créativité maîtrisée doit être traité comme un critère de production : recette standardisée, profil aromatique, texture au service, tenue et retour convives.</t>
  </si>
  <si>
    <t>créativité, coût, process, sécurité</t>
  </si>
  <si>
    <t>Faire reformuler en trois temps : ce que je vérifie, ce que je fais, comment je prouve que créativité maîtrisée est maîtrisé.</t>
  </si>
  <si>
    <t>Créer sans perdre coût, goût, sécurité et faisabilité.</t>
  </si>
  <si>
    <t>ESPRIT PRO</t>
  </si>
  <si>
    <t>Situation d’apprentissage : préparation, service ou bilan autour de créativité maîtrisée.</t>
  </si>
  <si>
    <t>Quel exemple terrain prouves-tu pour montrer que créativité maîtrisée est compris ?</t>
  </si>
  <si>
    <t>Que fais-tu demain en production ou au service pour créativité maîtrisée ?</t>
  </si>
  <si>
    <t>Construis une réponse professionnelle sur créativité maîtrisée avec indicateur, limite et action corrective.</t>
  </si>
  <si>
    <t>acceptation</t>
  </si>
  <si>
    <t>Explique avec tes mots l’intérêt de acceptation dans une offre alimentaire de collectivité.</t>
  </si>
  <si>
    <t>Explique simplement : acceptation.</t>
  </si>
  <si>
    <t>Analyse acceptation en reliant contraintes terrain, sécurité, coût, convives et suivi.</t>
  </si>
  <si>
    <t>Réponse attendue : Expliquer pourquoi un plat équilibré doit aussi être accepté. La réponse doit citer une action observable et au moins un contrôle ou un indicateur.</t>
  </si>
  <si>
    <t>Pour acceptation, je regarde à qui je sers le plat. J’explique simplement, je propose un repère connu et je regarde les retours ou les restes.</t>
  </si>
  <si>
    <t>Acceptation impose d’identifier le public, ses freins, le vocabulaire de présentation, le taux de prise et les corrections après service.</t>
  </si>
  <si>
    <t>acceptation, convive, goût, choix</t>
  </si>
  <si>
    <t>CULINAIRE,SUIVI</t>
  </si>
  <si>
    <t>Erreur fréquente : imposer un plat sans tenir compte du public, ou répondre par une phrase générale sans geste observable.</t>
  </si>
  <si>
    <t>Faire reformuler en trois temps : ce que je vérifie, ce que je fais, comment je prouve que acceptation est maîtrisé.</t>
  </si>
  <si>
    <t>Expliquer pourquoi un plat équilibré doit aussi être accepté.</t>
  </si>
  <si>
    <t>Situation d’apprentissage : préparation, service ou bilan autour de acceptation.</t>
  </si>
  <si>
    <t>goûter, expliquer, nom du plat, retour, choix</t>
  </si>
  <si>
    <t>segmentation des publics, taux de prise, communication positive, retours qualifiés</t>
  </si>
  <si>
    <t>Quel exemple terrain prouves-tu pour montrer que acceptation est compris ?</t>
  </si>
  <si>
    <t>Que fais-tu demain en production ou au service pour acceptation ?</t>
  </si>
  <si>
    <t>Construis une réponse professionnelle sur acceptation avec indicateur, limite et action corrective.</t>
  </si>
  <si>
    <t>public scolaire</t>
  </si>
  <si>
    <t>Que fais-tu concrètement en cuisine ou au service pour gérer public scolaire ?</t>
  </si>
  <si>
    <t>Explique simplement : public scolaire.</t>
  </si>
  <si>
    <t>Analyse public scolaire en reliant contraintes terrain, sécurité, coût, convives et suivi.</t>
  </si>
  <si>
    <t>Réponse attendue : Adapter vocabulaire, portion et présentation à des élèves. La réponse doit citer une action observable et au moins un contrôle ou un indicateur.</t>
  </si>
  <si>
    <t>Pour public scolaire, je regarde à qui je sers le plat. J’explique simplement, je propose un repère connu et je regarde les retours ou les restes.</t>
  </si>
  <si>
    <t>Public scolaire impose d’identifier le public, ses freins, le vocabulaire de présentation, le taux de prise et les corrections après service.</t>
  </si>
  <si>
    <t>élève, self, portion, goût</t>
  </si>
  <si>
    <t>Faire reformuler en trois temps : ce que je vérifie, ce que je fais, comment je prouve que public scolaire est maîtrisé.</t>
  </si>
  <si>
    <t>Adapter vocabulaire, portion et présentation à des élèves.</t>
  </si>
  <si>
    <t>Situation d’apprentissage : préparation, service ou bilan autour de public scolaire.</t>
  </si>
  <si>
    <t>Quel exemple terrain prouves-tu pour montrer que public scolaire est compris ?</t>
  </si>
  <si>
    <t>Que fais-tu demain en production ou au service pour public scolaire ?</t>
  </si>
  <si>
    <t>Construis une réponse professionnelle sur public scolaire avec indicateur, limite et action corrective.</t>
  </si>
  <si>
    <t>public adulte</t>
  </si>
  <si>
    <t>Que fais-tu concrètement en cuisine ou au service pour gérer public adulte ?</t>
  </si>
  <si>
    <t>Explique simplement : public adulte.</t>
  </si>
  <si>
    <t>Analyse public adulte en reliant contraintes terrain, sécurité, coût, convives et suivi.</t>
  </si>
  <si>
    <t>Réponse attendue : Proposer une offre lisible pour adultes actifs. La réponse doit citer une action observable et au moins un contrôle ou un indicateur.</t>
  </si>
  <si>
    <t>Pour public adulte, je regarde à qui je sers le plat. J’explique simplement, je propose un repère connu et je regarde les retours ou les restes.</t>
  </si>
  <si>
    <t>Public adulte impose d’identifier le public, ses freins, le vocabulaire de présentation, le taux de prise et les corrections après service.</t>
  </si>
  <si>
    <t>adulte, choix, rapidité, équilibre</t>
  </si>
  <si>
    <t>Faire reformuler en trois temps : ce que je vérifie, ce que je fais, comment je prouve que public adulte est maîtrisé.</t>
  </si>
  <si>
    <t>Proposer une offre lisible pour adultes actifs.</t>
  </si>
  <si>
    <t>Situation d’apprentissage : préparation, service ou bilan autour de public adulte.</t>
  </si>
  <si>
    <t>Quel exemple terrain prouves-tu pour montrer que public adulte est compris ?</t>
  </si>
  <si>
    <t>Que fais-tu demain en production ou au service pour public adulte ?</t>
  </si>
  <si>
    <t>Construis une réponse professionnelle sur public adulte avec indicateur, limite et action corrective.</t>
  </si>
  <si>
    <t>public senior</t>
  </si>
  <si>
    <t>Que fais-tu concrètement en cuisine ou au service pour gérer public senior ?</t>
  </si>
  <si>
    <t>Explique simplement : public senior.</t>
  </si>
  <si>
    <t>Analyse public senior en reliant contraintes terrain, sécurité, coût, convives et suivi.</t>
  </si>
  <si>
    <t>Réponse attendue : Prendre en compte mastication, appétit et apport protéique. La réponse doit citer une action observable et au moins un contrôle ou un indicateur.</t>
  </si>
  <si>
    <t>Pour public senior, je regarde à qui je sers le plat. J’explique simplement, je propose un repère connu et je regarde les retours ou les restes.</t>
  </si>
  <si>
    <t>Public senior impose d’identifier le public, ses freins, le vocabulaire de présentation, le taux de prise et les corrections après service.</t>
  </si>
  <si>
    <t>senior, texture, appétit, protéine</t>
  </si>
  <si>
    <t>Faire reformuler en trois temps : ce que je vérifie, ce que je fais, comment je prouve que public senior est maîtrisé.</t>
  </si>
  <si>
    <t>Prendre en compte mastication, appétit et apport protéique.</t>
  </si>
  <si>
    <t>Situation d’apprentissage : préparation, service ou bilan autour de public senior.</t>
  </si>
  <si>
    <t>Quel exemple terrain prouves-tu pour montrer que public senior est compris ?</t>
  </si>
  <si>
    <t>Que fais-tu demain en production ou au service pour public senior ?</t>
  </si>
  <si>
    <t>Construis une réponse professionnelle sur public senior avec indicateur, limite et action corrective.</t>
  </si>
  <si>
    <t>familles au dimanche</t>
  </si>
  <si>
    <t>Analyse comment familles au dimanche influence le menu, la production et l’acceptation des convives.</t>
  </si>
  <si>
    <t>Explique simplement : familles au dimanche.</t>
  </si>
  <si>
    <t>Analyse familles au dimanche en reliant contraintes terrain, sécurité, coût, convives et suivi.</t>
  </si>
  <si>
    <t>Réponse attendue : Anticiper un public plus large et plus exigeant. La réponse doit citer une action observable et au moins un contrôle ou un indicateur.</t>
  </si>
  <si>
    <t>Pour familles au dimanche, je regarde à qui je sers le plat. J’explique simplement, je propose un repère connu et je regarde les retours ou les restes.</t>
  </si>
  <si>
    <t>Familles au dimanche impose d’identifier le public, ses freins, le vocabulaire de présentation, le taux de prise et les corrections après service.</t>
  </si>
  <si>
    <t>famille, dimanche, choix, présentation</t>
  </si>
  <si>
    <t>Faire reformuler en trois temps : ce que je vérifie, ce que je fais, comment je prouve que familles au dimanche est maîtrisé.</t>
  </si>
  <si>
    <t>Anticiper un public plus large et plus exigeant.</t>
  </si>
  <si>
    <t>Situation d’apprentissage : préparation, service ou bilan autour de familles au dimanche.</t>
  </si>
  <si>
    <t>Quel exemple terrain prouves-tu pour montrer que familles au dimanche est compris ?</t>
  </si>
  <si>
    <t>Que fais-tu demain en production ou au service pour familles au dimanche ?</t>
  </si>
  <si>
    <t>Construis une réponse professionnelle sur familles au dimanche avec indicateur, limite et action corrective.</t>
  </si>
  <si>
    <t>freins culturels</t>
  </si>
  <si>
    <t>Quels signes te permettent de repérer un problème lié à freins culturels, et que corriges-tu ?</t>
  </si>
  <si>
    <t>Explique simplement : freins culturels.</t>
  </si>
  <si>
    <t>Analyse freins culturels en reliant contraintes terrain, sécurité, coût, convives et suivi.</t>
  </si>
  <si>
    <t>Réponse attendue : Repérer les freins liés aux habitudes alimentaires. La réponse doit citer une action observable et au moins un contrôle ou un indicateur.</t>
  </si>
  <si>
    <t>Pour freins culturels, je regarde à qui je sers le plat. J’explique simplement, je propose un repère connu et je regarde les retours ou les restes.</t>
  </si>
  <si>
    <t>Freins culturels impose d’identifier le public, ses freins, le vocabulaire de présentation, le taux de prise et les corrections après service.</t>
  </si>
  <si>
    <t>habitude, viande, refus, culture</t>
  </si>
  <si>
    <t>Faire reformuler en trois temps : ce que je vérifie, ce que je fais, comment je prouve que freins culturels est maîtrisé.</t>
  </si>
  <si>
    <t>Repérer les freins liés aux habitudes alimentaires.</t>
  </si>
  <si>
    <t>FREIN</t>
  </si>
  <si>
    <t>Situation d’apprentissage : préparation, service ou bilan autour de freins culturels.</t>
  </si>
  <si>
    <t>Quel exemple terrain prouves-tu pour montrer que freins culturels est compris ?</t>
  </si>
  <si>
    <t>Que fais-tu demain en production ou au service pour freins culturels ?</t>
  </si>
  <si>
    <t>Construis une réponse professionnelle sur freins culturels avec indicateur, limite et action corrective.</t>
  </si>
  <si>
    <t>peur du végétal</t>
  </si>
  <si>
    <t>Quels signes te permettent de repérer un problème lié à peur du végétal, et que corriges-tu ?</t>
  </si>
  <si>
    <t>Explique simplement : peur du végétal.</t>
  </si>
  <si>
    <t>Analyse peur du végétal en reliant contraintes terrain, sécurité, coût, convives et suivi.</t>
  </si>
  <si>
    <t>Réponse attendue : Répondre à l’idée que végétal signifie repas léger ou imposé. La réponse doit citer une action observable et au moins un contrôle ou un indicateur.</t>
  </si>
  <si>
    <t>Pour peur du végétal, je regarde à qui je sers le plat. J’explique simplement, je propose un repère connu et je regarde les retours ou les restes.</t>
  </si>
  <si>
    <t>Peur du végétal impose d’identifier le public, ses freins, le vocabulaire de présentation, le taux de prise et les corrections après service.</t>
  </si>
  <si>
    <t>peur, imposé, léger, rassasiant</t>
  </si>
  <si>
    <t>Faire reformuler en trois temps : ce que je vérifie, ce que je fais, comment je prouve que peur du végétal est maîtrisé.</t>
  </si>
  <si>
    <t>Répondre à l’idée que végétal signifie repas léger ou imposé.</t>
  </si>
  <si>
    <t>Situation d’apprentissage : préparation, service ou bilan autour de peur du végétal.</t>
  </si>
  <si>
    <t>Quel exemple terrain prouves-tu pour montrer que peur du végétal est compris ?</t>
  </si>
  <si>
    <t>Que fais-tu demain en production ou au service pour peur du végétal ?</t>
  </si>
  <si>
    <t>Construis une réponse professionnelle sur peur du végétal avec indicateur, limite et action corrective.</t>
  </si>
  <si>
    <t>vocabulaire terrain</t>
  </si>
  <si>
    <t>Que fais-tu concrètement en cuisine ou au service pour gérer vocabulaire terrain ?</t>
  </si>
  <si>
    <t>Explique simplement : vocabulaire terrain.</t>
  </si>
  <si>
    <t>Analyse vocabulaire terrain en reliant contraintes terrain, sécurité, coût, convives et suivi.</t>
  </si>
  <si>
    <t>Réponse attendue : Choisir des mots simples pour expliquer le plat. La réponse doit citer une action observable et au moins un contrôle ou un indicateur.</t>
  </si>
  <si>
    <t>Pour vocabulaire terrain, je regarde à qui je sers le plat. J’explique simplement, je propose un repère connu et je regarde les retours ou les restes.</t>
  </si>
  <si>
    <t>Vocabulaire terrain impose d’identifier le public, ses freins, le vocabulaire de présentation, le taux de prise et les corrections après service.</t>
  </si>
  <si>
    <t>mots simples, expliquer, goût, plat</t>
  </si>
  <si>
    <t>Faire reformuler en trois temps : ce que je vérifie, ce que je fais, comment je prouve que vocabulaire terrain est maîtrisé.</t>
  </si>
  <si>
    <t>Choisir des mots simples pour expliquer le plat.</t>
  </si>
  <si>
    <t>Situation d’apprentissage : préparation, service ou bilan autour de vocabulaire terrain.</t>
  </si>
  <si>
    <t>Quel exemple terrain prouves-tu pour montrer que vocabulaire terrain est compris ?</t>
  </si>
  <si>
    <t>Que fais-tu demain en production ou au service pour vocabulaire terrain ?</t>
  </si>
  <si>
    <t>Construis une réponse professionnelle sur vocabulaire terrain avec indicateur, limite et action corrective.</t>
  </si>
  <si>
    <t>argumentaire service</t>
  </si>
  <si>
    <t>Que fais-tu concrètement en cuisine ou au service pour gérer argumentaire service ?</t>
  </si>
  <si>
    <t>Explique simplement : argumentaire service.</t>
  </si>
  <si>
    <t>Analyse argumentaire service en reliant contraintes terrain, sécurité, coût, convives et suivi.</t>
  </si>
  <si>
    <t>Réponse attendue : Donner au personnel un argument court et positif. La réponse doit citer une action observable et au moins un contrôle ou un indicateur.</t>
  </si>
  <si>
    <t>Pour argumentaire service, je regarde à qui je sers le plat. J’explique simplement, je propose un repère connu et je regarde les retours ou les restes.</t>
  </si>
  <si>
    <t>Argumentaire service impose d’identifier le public, ses freins, le vocabulaire de présentation, le taux de prise et les corrections après service.</t>
  </si>
  <si>
    <t>argument, service, convive, choix</t>
  </si>
  <si>
    <t>Faire reformuler en trois temps : ce que je vérifie, ce que je fais, comment je prouve que argumentaire service est maîtrisé.</t>
  </si>
  <si>
    <t>Donner au personnel un argument court et positif.</t>
  </si>
  <si>
    <t>Situation d’apprentissage : préparation, service ou bilan autour de argumentaire service.</t>
  </si>
  <si>
    <t>Quel exemple terrain prouves-tu pour montrer que argumentaire service est compris ?</t>
  </si>
  <si>
    <t>Que fais-tu demain en production ou au service pour argumentaire service ?</t>
  </si>
  <si>
    <t>Construis une réponse professionnelle sur argumentaire service avec indicateur, limite et action corrective.</t>
  </si>
  <si>
    <t>choix au self</t>
  </si>
  <si>
    <t>Analyse comment choix au self influence le menu, la production et l’acceptation des convives.</t>
  </si>
  <si>
    <t>Explique simplement : choix au self.</t>
  </si>
  <si>
    <t>Analyse choix au self en reliant contraintes terrain, sécurité, coût, convives et suivi.</t>
  </si>
  <si>
    <t>Réponse attendue : Mesurer si le plat est pris quand il est proposé. La réponse doit citer une action observable et au moins un contrôle ou un indicateur.</t>
  </si>
  <si>
    <t>Pour choix au self, je regarde à qui je sers le plat. J’explique simplement, je propose un repère connu et je regarde les retours ou les restes.</t>
  </si>
  <si>
    <t>Choix au self impose d’identifier le public, ses freins, le vocabulaire de présentation, le taux de prise et les corrections après service.</t>
  </si>
  <si>
    <t>choix, taux de prise, self, suivi</t>
  </si>
  <si>
    <t>Faire reformuler en trois temps : ce que je vérifie, ce que je fais, comment je prouve que choix au self est maîtrisé.</t>
  </si>
  <si>
    <t>Mesurer si le plat est pris quand il est proposé.</t>
  </si>
  <si>
    <t>INDICATEUR</t>
  </si>
  <si>
    <t>Situation d’apprentissage : préparation, service ou bilan autour de choix au self.</t>
  </si>
  <si>
    <t>Quel exemple terrain prouves-tu pour montrer que choix au self est compris ?</t>
  </si>
  <si>
    <t>Que fais-tu demain en production ou au service pour choix au self ?</t>
  </si>
  <si>
    <t>Construis une réponse professionnelle sur choix au self avec indicateur, limite et action corrective.</t>
  </si>
  <si>
    <t>retour oral</t>
  </si>
  <si>
    <t>Que fais-tu concrètement en cuisine ou au service pour gérer retour oral ?</t>
  </si>
  <si>
    <t>Explique simplement : retour oral.</t>
  </si>
  <si>
    <t>Analyse retour oral en reliant contraintes terrain, sécurité, coût, convives et suivi.</t>
  </si>
  <si>
    <t>Réponse attendue : Récupérer un retour convive exploitable. La réponse doit citer une action observable et au moins un contrôle ou un indicateur.</t>
  </si>
  <si>
    <t>Pour retour oral, je regarde à qui je sers le plat. J’explique simplement, je propose un repère connu et je regarde les retours ou les restes.</t>
  </si>
  <si>
    <t>Retour oral impose d’identifier le public, ses freins, le vocabulaire de présentation, le taux de prise et les corrections après service.</t>
  </si>
  <si>
    <t>retour, avis, pourquoi, amélioration</t>
  </si>
  <si>
    <t>Faire reformuler en trois temps : ce que je vérifie, ce que je fais, comment je prouve que retour oral est maîtrisé.</t>
  </si>
  <si>
    <t>Récupérer un retour convive exploitable.</t>
  </si>
  <si>
    <t>Situation d’apprentissage : préparation, service ou bilan autour de retour oral.</t>
  </si>
  <si>
    <t>Quel exemple terrain prouves-tu pour montrer que retour oral est compris ?</t>
  </si>
  <si>
    <t>Que fais-tu demain en production ou au service pour retour oral ?</t>
  </si>
  <si>
    <t>Construis une réponse professionnelle sur retour oral avec indicateur, limite et action corrective.</t>
  </si>
  <si>
    <t>satisfaction</t>
  </si>
  <si>
    <t>Comment vérifies-tu que satisfaction est maîtrisé et utile pour progresser ?</t>
  </si>
  <si>
    <t>Explique simplement : satisfaction.</t>
  </si>
  <si>
    <t>Analyse satisfaction en reliant contraintes terrain, sécurité, coût, convives et suivi.</t>
  </si>
  <si>
    <t>Réponse attendue : Transformer les avis en décision de recette. La réponse doit citer une action observable et au moins un contrôle ou un indicateur.</t>
  </si>
  <si>
    <t>Pour satisfaction, je regarde à qui je sers le plat. J’explique simplement, je propose un repère connu et je regarde les retours ou les restes.</t>
  </si>
  <si>
    <t>Satisfaction impose d’identifier le public, ses freins, le vocabulaire de présentation, le taux de prise et les corrections après service.</t>
  </si>
  <si>
    <t>satisfaction, enquête, correction, menu</t>
  </si>
  <si>
    <t>Faire reformuler en trois temps : ce que je vérifie, ce que je fais, comment je prouve que satisfaction est maîtrisé.</t>
  </si>
  <si>
    <t>Transformer les avis en décision de recette.</t>
  </si>
  <si>
    <t>Situation d’apprentissage : préparation, service ou bilan autour de satisfaction.</t>
  </si>
  <si>
    <t>Quel exemple terrain prouves-tu pour montrer que satisfaction est compris ?</t>
  </si>
  <si>
    <t>Que fais-tu demain en production ou au service pour satisfaction ?</t>
  </si>
  <si>
    <t>Construis une réponse professionnelle sur satisfaction avec indicateur, limite et action corrective.</t>
  </si>
  <si>
    <t>gaspillage convives</t>
  </si>
  <si>
    <t>Quels signes te permettent de repérer un problème lié à gaspillage convives, et que corriges-tu ?</t>
  </si>
  <si>
    <t>Explique simplement : gaspillage convives.</t>
  </si>
  <si>
    <t>Analyse gaspillage convives en reliant contraintes terrain, sécurité, coût, convives et suivi.</t>
  </si>
  <si>
    <t>Réponse attendue : Relier refus, restes et qualité du plat. La réponse doit citer une action observable et au moins un contrôle ou un indicateur.</t>
  </si>
  <si>
    <t>Pour gaspillage convives, je regarde à qui je sers le plat. J’explique simplement, je propose un repère connu et je regarde les retours ou les restes.</t>
  </si>
  <si>
    <t>Gaspillage convives impose d’identifier le public, ses freins, le vocabulaire de présentation, le taux de prise et les corrections après service.</t>
  </si>
  <si>
    <t>gaspillage, reste, refus, portion</t>
  </si>
  <si>
    <t>Faire reformuler en trois temps : ce que je vérifie, ce que je fais, comment je prouve que gaspillage convives est maîtrisé.</t>
  </si>
  <si>
    <t>Relier refus, restes et qualité du plat.</t>
  </si>
  <si>
    <t>Situation d’apprentissage : préparation, service ou bilan autour de gaspillage convives.</t>
  </si>
  <si>
    <t>Quel exemple terrain prouves-tu pour montrer que gaspillage convives est compris ?</t>
  </si>
  <si>
    <t>Que fais-tu demain en production ou au service pour gaspillage convives ?</t>
  </si>
  <si>
    <t>Construis une réponse professionnelle sur gaspillage convives avec indicateur, limite et action corrective.</t>
  </si>
  <si>
    <t>nom rassurant</t>
  </si>
  <si>
    <t>Que fais-tu concrètement en cuisine ou au service pour gérer nom rassurant ?</t>
  </si>
  <si>
    <t>Explique simplement : nom rassurant.</t>
  </si>
  <si>
    <t>Analyse nom rassurant en reliant contraintes terrain, sécurité, coût, convives et suivi.</t>
  </si>
  <si>
    <t>Réponse attendue : Nommer un plat nouveau avec des repères connus. La réponse doit citer une action observable et au moins un contrôle ou un indicateur.</t>
  </si>
  <si>
    <t>Pour nom rassurant, je regarde à qui je sers le plat. J’explique simplement, je propose un repère connu et je regarde les retours ou les restes.</t>
  </si>
  <si>
    <t>Nom rassurant impose d’identifier le public, ses freins, le vocabulaire de présentation, le taux de prise et les corrections après service.</t>
  </si>
  <si>
    <t>nom rassurant, repère, cuisine, envie</t>
  </si>
  <si>
    <t>Faire reformuler en trois temps : ce que je vérifie, ce que je fais, comment je prouve que nom rassurant est maîtrisé.</t>
  </si>
  <si>
    <t>Nommer un plat nouveau avec des repères connus.</t>
  </si>
  <si>
    <t>Situation d’apprentissage : préparation, service ou bilan autour de nom rassurant.</t>
  </si>
  <si>
    <t>Quel exemple terrain prouves-tu pour montrer que nom rassurant est compris ?</t>
  </si>
  <si>
    <t>Que fais-tu demain en production ou au service pour nom rassurant ?</t>
  </si>
  <si>
    <t>Construis une réponse professionnelle sur nom rassurant avec indicateur, limite et action corrective.</t>
  </si>
  <si>
    <t>plat repère</t>
  </si>
  <si>
    <t>Que fais-tu concrètement en cuisine ou au service pour gérer plat repère ?</t>
  </si>
  <si>
    <t>Explique simplement : plat repère.</t>
  </si>
  <si>
    <t>Analyse plat repère en reliant contraintes terrain, sécurité, coût, convives et suivi.</t>
  </si>
  <si>
    <t>Réponse attendue : Introduire le végétal dans une recette déjà connue. La réponse doit citer une action observable et au moins un contrôle ou un indicateur.</t>
  </si>
  <si>
    <t>Pour plat repère, je regarde à qui je sers le plat. J’explique simplement, je propose un repère connu et je regarde les retours ou les restes.</t>
  </si>
  <si>
    <t>Plat repère impose d’identifier le public, ses freins, le vocabulaire de présentation, le taux de prise et les corrections après service.</t>
  </si>
  <si>
    <t>repère, bolognaise, chili, couscous</t>
  </si>
  <si>
    <t>Faire reformuler en trois temps : ce que je vérifie, ce que je fais, comment je prouve que plat repère est maîtrisé.</t>
  </si>
  <si>
    <t>Introduire le végétal dans une recette déjà connue.</t>
  </si>
  <si>
    <t>ACCEPTATION</t>
  </si>
  <si>
    <t>Situation d’apprentissage : préparation, service ou bilan autour de plat repère.</t>
  </si>
  <si>
    <t>Quel exemple terrain prouves-tu pour montrer que plat repère est compris ?</t>
  </si>
  <si>
    <t>Que fais-tu demain en production ou au service pour plat repère ?</t>
  </si>
  <si>
    <t>Construis une réponse professionnelle sur plat repère avec indicateur, limite et action corrective.</t>
  </si>
  <si>
    <t>plat découverte</t>
  </si>
  <si>
    <t>Analyse comment plat découverte influence le menu, la production et l’acceptation des convives.</t>
  </si>
  <si>
    <t>Explique simplement : plat découverte.</t>
  </si>
  <si>
    <t>Analyse plat découverte en reliant contraintes terrain, sécurité, coût, convives et suivi.</t>
  </si>
  <si>
    <t>Réponse attendue : Organiser une découverte sans l’imposer brutalement. La réponse doit citer une action observable et au moins un contrôle ou un indicateur.</t>
  </si>
  <si>
    <t>Pour plat découverte, je regarde à qui je sers le plat. J’explique simplement, je propose un repère connu et je regarde les retours ou les restes.</t>
  </si>
  <si>
    <t>Plat découverte impose d’identifier le public, ses freins, le vocabulaire de présentation, le taux de prise et les corrections après service.</t>
  </si>
  <si>
    <t>découverte, dégustation, petit choix, progressif</t>
  </si>
  <si>
    <t>Faire reformuler en trois temps : ce que je vérifie, ce que je fais, comment je prouve que plat découverte est maîtrisé.</t>
  </si>
  <si>
    <t>Organiser une découverte sans l’imposer brutalement.</t>
  </si>
  <si>
    <t>Situation d’apprentissage : préparation, service ou bilan autour de plat découverte.</t>
  </si>
  <si>
    <t>Quel exemple terrain prouves-tu pour montrer que plat découverte est compris ?</t>
  </si>
  <si>
    <t>Que fais-tu demain en production ou au service pour plat découverte ?</t>
  </si>
  <si>
    <t>Construis une réponse professionnelle sur plat découverte avec indicateur, limite et action corrective.</t>
  </si>
  <si>
    <t>portion visible</t>
  </si>
  <si>
    <t>Que fais-tu concrètement en cuisine ou au service pour gérer portion visible ?</t>
  </si>
  <si>
    <t>Explique simplement : portion visible.</t>
  </si>
  <si>
    <t>Analyse portion visible en reliant contraintes terrain, sécurité, coût, convives et suivi.</t>
  </si>
  <si>
    <t>Réponse attendue : Servir une portion qui paraît nourrissante. La réponse doit citer une action observable et au moins un contrôle ou un indicateur.</t>
  </si>
  <si>
    <t>Pour portion visible, je regarde à qui je sers le plat. J’explique simplement, je propose un repère connu et je regarde les retours ou les restes.</t>
  </si>
  <si>
    <t>Portion visible impose d’identifier le public, ses freins, le vocabulaire de présentation, le taux de prise et les corrections après service.</t>
  </si>
  <si>
    <t>portion, volume, assiette, satiété</t>
  </si>
  <si>
    <t>Faire reformuler en trois temps : ce que je vérifie, ce que je fais, comment je prouve que portion visible est maîtrisé.</t>
  </si>
  <si>
    <t>Servir une portion qui paraît nourrissante.</t>
  </si>
  <si>
    <t>Situation d’apprentissage : préparation, service ou bilan autour de portion visible.</t>
  </si>
  <si>
    <t>Quel exemple terrain prouves-tu pour montrer que portion visible est compris ?</t>
  </si>
  <si>
    <t>Que fais-tu demain en production ou au service pour portion visible ?</t>
  </si>
  <si>
    <t>Construis une réponse professionnelle sur portion visible avec indicateur, limite et action corrective.</t>
  </si>
  <si>
    <t>temps de service</t>
  </si>
  <si>
    <t>Quels signes te permettent de repérer un problème lié à temps de service, et que corriges-tu ?</t>
  </si>
  <si>
    <t>Explique simplement : temps de service.</t>
  </si>
  <si>
    <t>Analyse temps de service en reliant contraintes terrain, sécurité, coût, convives et suivi.</t>
  </si>
  <si>
    <t>Réponse attendue : Comprendre l’impact d’une file d’attente sur le choix. La réponse doit citer une action observable et au moins un contrôle ou un indicateur.</t>
  </si>
  <si>
    <t>Pour temps de service, je regarde à qui je sers le plat. J’explique simplement, je propose un repère connu et je regarde les retours ou les restes.</t>
  </si>
  <si>
    <t>Temps de service impose d’identifier le public, ses freins, le vocabulaire de présentation, le taux de prise et les corrections après service.</t>
  </si>
  <si>
    <t>attente, service, choix, self</t>
  </si>
  <si>
    <t>Faire reformuler en trois temps : ce que je vérifie, ce que je fais, comment je prouve que temps de service est maîtrisé.</t>
  </si>
  <si>
    <t>Comprendre l’impact d’une file d’attente sur le choix.</t>
  </si>
  <si>
    <t>Situation d’apprentissage : préparation, service ou bilan autour de temps de service.</t>
  </si>
  <si>
    <t>Quel exemple terrain prouves-tu pour montrer que temps de service est compris ?</t>
  </si>
  <si>
    <t>Que fais-tu demain en production ou au service pour temps de service ?</t>
  </si>
  <si>
    <t>Construis une réponse professionnelle sur temps de service avec indicateur, limite et action corrective.</t>
  </si>
  <si>
    <t>affichage attractif</t>
  </si>
  <si>
    <t>Que fais-tu concrètement en cuisine ou au service pour gérer affichage attractif ?</t>
  </si>
  <si>
    <t>Explique simplement : affichage attractif.</t>
  </si>
  <si>
    <t>Analyse affichage attractif en reliant contraintes terrain, sécurité, coût, convives et suivi.</t>
  </si>
  <si>
    <t>Réponse attendue : Mettre en avant le plat sans discours lourd. La réponse doit citer une action observable et au moins un contrôle ou un indicateur.</t>
  </si>
  <si>
    <t>Pour affichage attractif, je regarde à qui je sers le plat. J’explique simplement, je propose un repère connu et je regarde les retours ou les restes.</t>
  </si>
  <si>
    <t>Affichage attractif impose d’identifier le public, ses freins, le vocabulaire de présentation, le taux de prise et les corrections après service.</t>
  </si>
  <si>
    <t>affiche, photo, nom, origine</t>
  </si>
  <si>
    <t>Faire reformuler en trois temps : ce que je vérifie, ce que je fais, comment je prouve que affichage attractif est maîtrisé.</t>
  </si>
  <si>
    <t>Mettre en avant le plat sans discours lourd.</t>
  </si>
  <si>
    <t>Situation d’apprentissage : préparation, service ou bilan autour de affichage attractif.</t>
  </si>
  <si>
    <t>Quel exemple terrain prouves-tu pour montrer que affichage attractif est compris ?</t>
  </si>
  <si>
    <t>Que fais-tu demain en production ou au service pour affichage attractif ?</t>
  </si>
  <si>
    <t>Construis une réponse professionnelle sur affichage attractif avec indicateur, limite et action corrective.</t>
  </si>
  <si>
    <t>allergies convives</t>
  </si>
  <si>
    <t>Quels signes te permettent de repérer un problème lié à allergies convives, et que corriges-tu ?</t>
  </si>
  <si>
    <t>Explique simplement : allergies convives.</t>
  </si>
  <si>
    <t>Analyse allergies convives en reliant contraintes terrain, sécurité, coût, convives et suivi.</t>
  </si>
  <si>
    <t>Réponse attendue : Informer sans minimiser les risques allergènes. La réponse doit citer une action observable et au moins un contrôle ou un indicateur.</t>
  </si>
  <si>
    <t>Pour allergies convives, je regarde à qui je sers le plat. J’explique simplement, je propose un repère connu et je regarde les retours ou les restes.</t>
  </si>
  <si>
    <t>Allergies convives impose d’identifier le public, ses freins, le vocabulaire de présentation, le taux de prise et les corrections après service.</t>
  </si>
  <si>
    <t>allergie, affichage, information, risque</t>
  </si>
  <si>
    <t>Faire reformuler en trois temps : ce que je vérifie, ce que je fais, comment je prouve que allergies convives est maîtrisé.</t>
  </si>
  <si>
    <t>Informer sans minimiser les risques allergènes.</t>
  </si>
  <si>
    <t>Situation d’apprentissage : préparation, service ou bilan autour de allergies convives.</t>
  </si>
  <si>
    <t>Quel exemple terrain prouves-tu pour montrer que allergies convives est compris ?</t>
  </si>
  <si>
    <t>Que fais-tu demain en production ou au service pour allergies convives ?</t>
  </si>
  <si>
    <t>Construis une réponse professionnelle sur allergies convives avec indicateur, limite et action corrective.</t>
  </si>
  <si>
    <t>régimes particuliers</t>
  </si>
  <si>
    <t>Quels signes te permettent de repérer un problème lié à régimes particuliers, et que corriges-tu ?</t>
  </si>
  <si>
    <t>Explique simplement : régimes particuliers.</t>
  </si>
  <si>
    <t>Analyse régimes particuliers en reliant contraintes terrain, sécurité, coût, convives et suivi.</t>
  </si>
  <si>
    <t>Réponse attendue : Distinguer choix, obligation médicale et adaptation. La réponse doit citer une action observable et au moins un contrôle ou un indicateur.</t>
  </si>
  <si>
    <t>Pour régimes particuliers, je regarde à qui je sers le plat. J’explique simplement, je propose un repère connu et je regarde les retours ou les restes.</t>
  </si>
  <si>
    <t>Régimes particuliers impose d’identifier le public, ses freins, le vocabulaire de présentation, le taux de prise et les corrections après service.</t>
  </si>
  <si>
    <t>régime, intolérance, allergie, adaptation</t>
  </si>
  <si>
    <t>Faire reformuler en trois temps : ce que je vérifie, ce que je fais, comment je prouve que régimes particuliers est maîtrisé.</t>
  </si>
  <si>
    <t>Distinguer choix, obligation médicale et adaptation.</t>
  </si>
  <si>
    <t>Situation d’apprentissage : préparation, service ou bilan autour de régimes particuliers.</t>
  </si>
  <si>
    <t>Quel exemple terrain prouves-tu pour montrer que régimes particuliers est compris ?</t>
  </si>
  <si>
    <t>Que fais-tu demain en production ou au service pour régimes particuliers ?</t>
  </si>
  <si>
    <t>Construis une réponse professionnelle sur régimes particuliers avec indicateur, limite et action corrective.</t>
  </si>
  <si>
    <t>participation convives</t>
  </si>
  <si>
    <t>Comment vérifies-tu que participation convives est maîtrisé et utile pour progresser ?</t>
  </si>
  <si>
    <t>Explique simplement : participation convives.</t>
  </si>
  <si>
    <t>Analyse participation convives en reliant contraintes terrain, sécurité, coût, convives et suivi.</t>
  </si>
  <si>
    <t>Réponse attendue : Faire participer les convives à l’amélioration de l’offre. La réponse doit citer une action observable et au moins un contrôle ou un indicateur.</t>
  </si>
  <si>
    <t>Pour participation convives, je regarde à qui je sers le plat. J’explique simplement, je propose un repère connu et je regarde les retours ou les restes.</t>
  </si>
  <si>
    <t>Participation convives impose d’identifier le public, ses freins, le vocabulaire de présentation, le taux de prise et les corrections après service.</t>
  </si>
  <si>
    <t>participation, test, vote, retour</t>
  </si>
  <si>
    <t>Faire reformuler en trois temps : ce que je vérifie, ce que je fais, comment je prouve que participation convives est maîtrisé.</t>
  </si>
  <si>
    <t>Faire participer les convives à l’amélioration de l’offre.</t>
  </si>
  <si>
    <t>Situation d’apprentissage : préparation, service ou bilan autour de participation convives.</t>
  </si>
  <si>
    <t>Quel exemple terrain prouves-tu pour montrer que participation convives est compris ?</t>
  </si>
  <si>
    <t>Que fais-tu demain en production ou au service pour participation convives ?</t>
  </si>
  <si>
    <t>Construis une réponse professionnelle sur participation convives avec indicateur, limite et action corrective.</t>
  </si>
  <si>
    <t>questionnaire simple</t>
  </si>
  <si>
    <t>Que fais-tu concrètement en cuisine ou au service pour gérer questionnaire simple ?</t>
  </si>
  <si>
    <t>Explique simplement : questionnaire simple.</t>
  </si>
  <si>
    <t>Analyse questionnaire simple en reliant contraintes terrain, sécurité, coût, convives et suivi.</t>
  </si>
  <si>
    <t>Réponse attendue : Créer une question de satisfaction utilisable. La réponse doit citer une action observable et au moins un contrôle ou un indicateur.</t>
  </si>
  <si>
    <t>Pour questionnaire simple, je regarde à qui je sers le plat. J’explique simplement, je propose un repère connu et je regarde les retours ou les restes.</t>
  </si>
  <si>
    <t>Questionnaire simple impose d’identifier le public, ses freins, le vocabulaire de présentation, le taux de prise et les corrections après service.</t>
  </si>
  <si>
    <t>questionnaire, avis, note, commentaire</t>
  </si>
  <si>
    <t>Faire reformuler en trois temps : ce que je vérifie, ce que je fais, comment je prouve que questionnaire simple est maîtrisé.</t>
  </si>
  <si>
    <t>Créer une question de satisfaction utilisable.</t>
  </si>
  <si>
    <t>Situation d’apprentissage : préparation, service ou bilan autour de questionnaire simple.</t>
  </si>
  <si>
    <t>Quel exemple terrain prouves-tu pour montrer que questionnaire simple est compris ?</t>
  </si>
  <si>
    <t>Que fais-tu demain en production ou au service pour questionnaire simple ?</t>
  </si>
  <si>
    <t>Construis une réponse professionnelle sur questionnaire simple avec indicateur, limite et action corrective.</t>
  </si>
  <si>
    <t>communication anti-gaspi</t>
  </si>
  <si>
    <t>Que fais-tu concrètement en cuisine ou au service pour gérer communication anti-gaspi ?</t>
  </si>
  <si>
    <t>Explique simplement : communication anti-gaspi.</t>
  </si>
  <si>
    <t>Analyse communication anti-gaspi en reliant contraintes terrain, sécurité, coût, convives et suivi.</t>
  </si>
  <si>
    <t>Réponse attendue : Expliquer sans culpabiliser le lien choix/restes. La réponse doit citer une action observable et au moins un contrôle ou un indicateur.</t>
  </si>
  <si>
    <t>Pour communication anti-gaspi, je regarde à qui je sers le plat. J’explique simplement, je propose un repère connu et je regarde les retours ou les restes.</t>
  </si>
  <si>
    <t>Communication anti-gaspi impose d’identifier le public, ses freins, le vocabulaire de présentation, le taux de prise et les corrections après service.</t>
  </si>
  <si>
    <t>anti gaspi, reste, choix, portion</t>
  </si>
  <si>
    <t>Faire reformuler en trois temps : ce que je vérifie, ce que je fais, comment je prouve que communication anti-gaspi est maîtrisé.</t>
  </si>
  <si>
    <t>Expliquer sans culpabiliser le lien choix/restes.</t>
  </si>
  <si>
    <t>Situation d’apprentissage : préparation, service ou bilan autour de communication anti-gaspi.</t>
  </si>
  <si>
    <t>Quel exemple terrain prouves-tu pour montrer que communication anti-gaspi est compris ?</t>
  </si>
  <si>
    <t>Que fais-tu demain en production ou au service pour communication anti-gaspi ?</t>
  </si>
  <si>
    <t>Construis une réponse professionnelle sur communication anti-gaspi avec indicateur, limite et action corrective.</t>
  </si>
  <si>
    <t>convives réticents</t>
  </si>
  <si>
    <t>Quels signes te permettent de repérer un problème lié à convives réticents, et que corriges-tu ?</t>
  </si>
  <si>
    <t>Explique simplement : convives réticents.</t>
  </si>
  <si>
    <t>Analyse convives réticents en reliant contraintes terrain, sécurité, coût, convives et suivi.</t>
  </si>
  <si>
    <t>Réponse attendue : Proposer une réponse terrain à un refus. La réponse doit citer une action observable et au moins un contrôle ou un indicateur.</t>
  </si>
  <si>
    <t>Pour convives réticents, je regarde à qui je sers le plat. J’explique simplement, je propose un repère connu et je regarde les retours ou les restes.</t>
  </si>
  <si>
    <t>Convives réticents impose d’identifier le public, ses freins, le vocabulaire de présentation, le taux de prise et les corrections après service.</t>
  </si>
  <si>
    <t>réticent, refus, goûter, expliquer</t>
  </si>
  <si>
    <t>Faire reformuler en trois temps : ce que je vérifie, ce que je fais, comment je prouve que convives réticents est maîtrisé.</t>
  </si>
  <si>
    <t>Proposer une réponse terrain à un refus.</t>
  </si>
  <si>
    <t>Situation d’apprentissage : préparation, service ou bilan autour de convives réticents.</t>
  </si>
  <si>
    <t>Quel exemple terrain prouves-tu pour montrer que convives réticents est compris ?</t>
  </si>
  <si>
    <t>Que fais-tu demain en production ou au service pour convives réticents ?</t>
  </si>
  <si>
    <t>Construis une réponse professionnelle sur convives réticents avec indicateur, limite et action corrective.</t>
  </si>
  <si>
    <t>convives curieux</t>
  </si>
  <si>
    <t>Que fais-tu concrètement en cuisine ou au service pour gérer convives curieux ?</t>
  </si>
  <si>
    <t>Explique simplement : convives curieux.</t>
  </si>
  <si>
    <t>Analyse convives curieux en reliant contraintes terrain, sécurité, coût, convives et suivi.</t>
  </si>
  <si>
    <t>Réponse attendue : Valoriser les retours positifs pour progresser. La réponse doit citer une action observable et au moins un contrôle ou un indicateur.</t>
  </si>
  <si>
    <t>Pour convives curieux, je regarde à qui je sers le plat. J’explique simplement, je propose un repère connu et je regarde les retours ou les restes.</t>
  </si>
  <si>
    <t>Convives curieux impose d’identifier le public, ses freins, le vocabulaire de présentation, le taux de prise et les corrections après service.</t>
  </si>
  <si>
    <t>curieux, retour positif, valoriser, recette</t>
  </si>
  <si>
    <t>Faire reformuler en trois temps : ce que je vérifie, ce que je fais, comment je prouve que convives curieux est maîtrisé.</t>
  </si>
  <si>
    <t>Valoriser les retours positifs pour progresser.</t>
  </si>
  <si>
    <t>LEVIER</t>
  </si>
  <si>
    <t>Situation d’apprentissage : préparation, service ou bilan autour de convives curieux.</t>
  </si>
  <si>
    <t>Quel exemple terrain prouves-tu pour montrer que convives curieux est compris ?</t>
  </si>
  <si>
    <t>Que fais-tu demain en production ou au service pour convives curieux ?</t>
  </si>
  <si>
    <t>Construis une réponse professionnelle sur convives curieux avec indicateur, limite et action corrective.</t>
  </si>
  <si>
    <t>menu imposé</t>
  </si>
  <si>
    <t>Analyse comment menu imposé influence le menu, la production et l’acceptation des convives.</t>
  </si>
  <si>
    <t>Explique simplement : menu imposé.</t>
  </si>
  <si>
    <t>Analyse menu imposé en reliant contraintes terrain, sécurité, coût, convives et suivi.</t>
  </si>
  <si>
    <t>Réponse attendue : Limiter le rejet quand le choix est faible. La réponse doit citer une action observable et au moins un contrôle ou un indicateur.</t>
  </si>
  <si>
    <t>Pour menu imposé, je regarde à qui je sers le plat. J’explique simplement, je propose un repère connu et je regarde les retours ou les restes.</t>
  </si>
  <si>
    <t>Menu imposé impose d’identifier le public, ses freins, le vocabulaire de présentation, le taux de prise et les corrections après service.</t>
  </si>
  <si>
    <t>imposé, choix limité, acceptation, service</t>
  </si>
  <si>
    <t>Faire reformuler en trois temps : ce que je vérifie, ce que je fais, comment je prouve que menu imposé est maîtrisé.</t>
  </si>
  <si>
    <t>Limiter le rejet quand le choix est faible.</t>
  </si>
  <si>
    <t>Situation d’apprentissage : préparation, service ou bilan autour de menu imposé.</t>
  </si>
  <si>
    <t>Quel exemple terrain prouves-tu pour montrer que menu imposé est compris ?</t>
  </si>
  <si>
    <t>Que fais-tu demain en production ou au service pour menu imposé ?</t>
  </si>
  <si>
    <t>Construis une réponse professionnelle sur menu imposé avec indicateur, limite et action corrective.</t>
  </si>
  <si>
    <t>diversité culturelle</t>
  </si>
  <si>
    <t>Analyse comment diversité culturelle influence le menu, la production et l’acceptation des convives.</t>
  </si>
  <si>
    <t>Explique simplement : diversité culturelle.</t>
  </si>
  <si>
    <t>Analyse diversité culturelle en reliant contraintes terrain, sécurité, coût, convives et suivi.</t>
  </si>
  <si>
    <t>Réponse attendue : Utiliser les cuisines du monde comme levier d’acceptation. La réponse doit citer une action observable et au moins un contrôle ou un indicateur.</t>
  </si>
  <si>
    <t>Pour diversité culturelle, je regarde à qui je sers le plat. J’explique simplement, je propose un repère connu et je regarde les retours ou les restes.</t>
  </si>
  <si>
    <t>Diversité culturelle impose d’identifier le public, ses freins, le vocabulaire de présentation, le taux de prise et les corrections après service.</t>
  </si>
  <si>
    <t>culture, curry, chili, couscous, dhal</t>
  </si>
  <si>
    <t>Faire reformuler en trois temps : ce que je vérifie, ce que je fais, comment je prouve que diversité culturelle est maîtrisé.</t>
  </si>
  <si>
    <t>Utiliser les cuisines du monde comme levier d’acceptation.</t>
  </si>
  <si>
    <t>CULTURE</t>
  </si>
  <si>
    <t>Situation d’apprentissage : préparation, service ou bilan autour de diversité culturelle.</t>
  </si>
  <si>
    <t>Quel exemple terrain prouves-tu pour montrer que diversité culturelle est compris ?</t>
  </si>
  <si>
    <t>Que fais-tu demain en production ou au service pour diversité culturelle ?</t>
  </si>
  <si>
    <t>Construis une réponse professionnelle sur diversité culturelle avec indicateur, limite et action corrective.</t>
  </si>
  <si>
    <t>accessibilité du langage</t>
  </si>
  <si>
    <t>Comment vérifies-tu que accessibilité du langage est maîtrisé et utile pour progresser ?</t>
  </si>
  <si>
    <t>Explique simplement : accessibilité du langage.</t>
  </si>
  <si>
    <t>Analyse accessibilité du langage en reliant contraintes terrain, sécurité, coût, convives et suivi.</t>
  </si>
  <si>
    <t>Réponse attendue : Vérifier que la consigne est comprise par un CFA ou un convive. La réponse doit citer une action observable et au moins un contrôle ou un indicateur.</t>
  </si>
  <si>
    <t>Pour accessibilité du langage, je regarde à qui je sers le plat. J’explique simplement, je propose un repère connu et je regarde les retours ou les restes.</t>
  </si>
  <si>
    <t>Accessibilité du langage impose d’identifier le public, ses freins, le vocabulaire de présentation, le taux de prise et les corrections après service.</t>
  </si>
  <si>
    <t>langage, comprendre, reformuler, simple</t>
  </si>
  <si>
    <t>Faire reformuler en trois temps : ce que je vérifie, ce que je fais, comment je prouve que accessibilité du langage est maîtrisé.</t>
  </si>
  <si>
    <t>Vérifier que la consigne est comprise par un CFA ou un convive.</t>
  </si>
  <si>
    <t>Situation d’apprentissage : préparation, service ou bilan autour de accessibilité du langage.</t>
  </si>
  <si>
    <t>Quel exemple terrain prouves-tu pour montrer que accessibilité du langage est compris ?</t>
  </si>
  <si>
    <t>Que fais-tu demain en production ou au service pour accessibilité du langage ?</t>
  </si>
  <si>
    <t>Construis une réponse professionnelle sur accessibilité du langage avec indicateur, limite et action corrective.</t>
  </si>
  <si>
    <t>preuve acceptation</t>
  </si>
  <si>
    <t>Comment vérifies-tu que preuve acceptation est maîtrisé et utile pour progresser ?</t>
  </si>
  <si>
    <t>Explique simplement : preuve acceptation.</t>
  </si>
  <si>
    <t>Analyse preuve acceptation en reliant contraintes terrain, sécurité, coût, convives et suivi.</t>
  </si>
  <si>
    <t>Réponse attendue : Prouver qu’un plat plaît autrement qu’avec une impression. La réponse doit citer une action observable et au moins un contrôle ou un indicateur.</t>
  </si>
  <si>
    <t>Pour preuve acceptation, je regarde à qui je sers le plat. J’explique simplement, je propose un repère connu et je regarde les retours ou les restes.</t>
  </si>
  <si>
    <t>Preuve acceptation impose d’identifier le public, ses freins, le vocabulaire de présentation, le taux de prise et les corrections après service.</t>
  </si>
  <si>
    <t>preuve, taux prise, restes, satisfaction</t>
  </si>
  <si>
    <t>Faire reformuler en trois temps : ce que je vérifie, ce que je fais, comment je prouve que preuve acceptation est maîtrisé.</t>
  </si>
  <si>
    <t>Prouver qu’un plat plaît autrement qu’avec une impression.</t>
  </si>
  <si>
    <t>Situation d’apprentissage : préparation, service ou bilan autour de preuve acceptation.</t>
  </si>
  <si>
    <t>Quel exemple terrain prouves-tu pour montrer que preuve acceptation est compris ?</t>
  </si>
  <si>
    <t>Que fais-tu demain en production ou au service pour preuve acceptation ?</t>
  </si>
  <si>
    <t>Construis une réponse professionnelle sur preuve acceptation avec indicateur, limite et action corrective.</t>
  </si>
  <si>
    <t>fiche technique</t>
  </si>
  <si>
    <t>Que fais-tu concrètement en cuisine ou au service pour gérer fiche technique ?</t>
  </si>
  <si>
    <t>Explique simplement : fiche technique.</t>
  </si>
  <si>
    <t>Analyse fiche technique en reliant contraintes terrain, sécurité, coût, convives et suivi.</t>
  </si>
  <si>
    <t>Réponse attendue : Construire une recette reproductible avec grammages et process. La réponse doit citer une action observable et au moins un contrôle ou un indicateur.</t>
  </si>
  <si>
    <t>Pour fiche technique, je vérifie la fiche, les quantités, le matériel, le temps et le service. Si ce n’est pas faisable en grand volume, je corrige avant.</t>
  </si>
  <si>
    <t>Fiche technique se pilote par fiche technique, rendement, matériel disponible, organisation de poste, contrôle qualité et retour de service.</t>
  </si>
  <si>
    <t>fiche technique, grammage, process, coût</t>
  </si>
  <si>
    <t>RISQUES,SUIVI</t>
  </si>
  <si>
    <t>Erreur fréquente : imaginer une recette impossible à produire en volume, ou répondre par une phrase générale sans geste observable.</t>
  </si>
  <si>
    <t>Faire reformuler en trois temps : ce que je vérifie, ce que je fais, comment je prouve que fiche technique est maîtrisé.</t>
  </si>
  <si>
    <t>Construire une recette reproductible avec grammages et process.</t>
  </si>
  <si>
    <t>Situation d’apprentissage : préparation, service ou bilan autour de fiche technique.</t>
  </si>
  <si>
    <t>fiche, quantité, matériel, temps, équipe</t>
  </si>
  <si>
    <t>process, rendement, liaison, coût portion, organisation de poste</t>
  </si>
  <si>
    <t>Quel exemple terrain prouves-tu pour montrer que fiche technique est compris ?</t>
  </si>
  <si>
    <t>Que fais-tu demain en production ou au service pour fiche technique ?</t>
  </si>
  <si>
    <t>Construis une réponse professionnelle sur fiche technique avec indicateur, limite et action corrective.</t>
  </si>
  <si>
    <t>mise en place</t>
  </si>
  <si>
    <t>Que fais-tu concrètement en cuisine ou au service pour gérer mise en place ?</t>
  </si>
  <si>
    <t>Explique simplement : mise en place.</t>
  </si>
  <si>
    <t>Analyse mise en place en reliant contraintes terrain, sécurité, coût, convives et suivi.</t>
  </si>
  <si>
    <t>Réponse attendue : Préparer légumineuses, légumes, sauce et matériel avant production. La réponse doit citer une action observable et au moins un contrôle ou un indicateur.</t>
  </si>
  <si>
    <t>Pour mise en place, je vérifie la fiche, les quantités, le matériel, le temps et le service. Si ce n’est pas faisable en grand volume, je corrige avant.</t>
  </si>
  <si>
    <t>Mise en place se pilote par fiche technique, rendement, matériel disponible, organisation de poste, contrôle qualité et retour de service.</t>
  </si>
  <si>
    <t>mise en place, peser, tremper, matériel</t>
  </si>
  <si>
    <t>Faire reformuler en trois temps : ce que je vérifie, ce que je fais, comment je prouve que mise en place est maîtrisé.</t>
  </si>
  <si>
    <t>Préparer légumineuses, légumes, sauce et matériel avant production.</t>
  </si>
  <si>
    <t>Situation d’apprentissage : préparation, service ou bilan autour de mise en place.</t>
  </si>
  <si>
    <t>Quel exemple terrain prouves-tu pour montrer que mise en place est compris ?</t>
  </si>
  <si>
    <t>Que fais-tu demain en production ou au service pour mise en place ?</t>
  </si>
  <si>
    <t>Construis une réponse professionnelle sur mise en place avec indicateur, limite et action corrective.</t>
  </si>
  <si>
    <t>trempage</t>
  </si>
  <si>
    <t>Explique avec tes mots l’intérêt de trempage dans une offre alimentaire de collectivité.</t>
  </si>
  <si>
    <t>Explique simplement : trempage.</t>
  </si>
  <si>
    <t>Analyse trempage en reliant contraintes terrain, sécurité, coût, convives et suivi.</t>
  </si>
  <si>
    <t>Réponse attendue : Expliquer l’intérêt du trempage pour certaines légumineuses. La réponse doit citer une action observable et au moins un contrôle ou un indicateur.</t>
  </si>
  <si>
    <t>Pour trempage, je vérifie la fiche, les quantités, le matériel, le temps et le service. Si ce n’est pas faisable en grand volume, je corrige avant.</t>
  </si>
  <si>
    <t>Trempage se pilote par fiche technique, rendement, matériel disponible, organisation de poste, contrôle qualité et retour de service.</t>
  </si>
  <si>
    <t>trempage, pois chiche, cuisson, digestion</t>
  </si>
  <si>
    <t>Faire reformuler en trois temps : ce que je vérifie, ce que je fais, comment je prouve que trempage est maîtrisé.</t>
  </si>
  <si>
    <t>Expliquer l’intérêt du trempage pour certaines légumineuses.</t>
  </si>
  <si>
    <t>Situation d’apprentissage : préparation, service ou bilan autour de trempage.</t>
  </si>
  <si>
    <t>Quel exemple terrain prouves-tu pour montrer que trempage est compris ?</t>
  </si>
  <si>
    <t>Que fais-tu demain en production ou au service pour trempage ?</t>
  </si>
  <si>
    <t>Construis une réponse professionnelle sur trempage avec indicateur, limite et action corrective.</t>
  </si>
  <si>
    <t>cuisson grand volume</t>
  </si>
  <si>
    <t>Que fais-tu concrètement en cuisine ou au service pour gérer cuisson grand volume ?</t>
  </si>
  <si>
    <t>Explique simplement : cuisson grand volume.</t>
  </si>
  <si>
    <t>Analyse cuisson grand volume en reliant contraintes terrain, sécurité, coût, convives et suivi.</t>
  </si>
  <si>
    <t>Réponse attendue : Adapter la cuisson aux quantités de collectivité. La réponse doit citer une action observable et au moins un contrôle ou un indicateur.</t>
  </si>
  <si>
    <t>Pour cuisson grand volume, je vérifie la fiche, les quantités, le matériel, le temps et le service. Si ce n’est pas faisable en grand volume, je corrige avant.</t>
  </si>
  <si>
    <t>Cuisson grand volume se pilote par fiche technique, rendement, matériel disponible, organisation de poste, contrôle qualité et retour de service.</t>
  </si>
  <si>
    <t>grand volume, cuisson, bac, temps</t>
  </si>
  <si>
    <t>Faire reformuler en trois temps : ce que je vérifie, ce que je fais, comment je prouve que cuisson grand volume est maîtrisé.</t>
  </si>
  <si>
    <t>Adapter la cuisson aux quantités de collectivité.</t>
  </si>
  <si>
    <t>Situation d’apprentissage : préparation, service ou bilan autour de cuisson grand volume.</t>
  </si>
  <si>
    <t>Quel exemple terrain prouves-tu pour montrer que cuisson grand volume est compris ?</t>
  </si>
  <si>
    <t>Que fais-tu demain en production ou au service pour cuisson grand volume ?</t>
  </si>
  <si>
    <t>Construis une réponse professionnelle sur cuisson grand volume avec indicateur, limite et action corrective.</t>
  </si>
  <si>
    <t>liaison chaude</t>
  </si>
  <si>
    <t>Quels signes te permettent de repérer un problème lié à liaison chaude, et que corriges-tu ?</t>
  </si>
  <si>
    <t>Explique simplement : liaison chaude.</t>
  </si>
  <si>
    <t>Analyse liaison chaude en reliant contraintes terrain, sécurité, coût, convives et suivi.</t>
  </si>
  <si>
    <t>Réponse attendue : Prévoir la tenue du plat avant service. La réponse doit citer une action observable et au moins un contrôle ou un indicateur.</t>
  </si>
  <si>
    <t>Pour liaison chaude, je vérifie la fiche, les quantités, le matériel, le temps et le service. Si ce n’est pas faisable en grand volume, je corrige avant.</t>
  </si>
  <si>
    <t>Liaison chaude se pilote par fiche technique, rendement, matériel disponible, organisation de poste, contrôle qualité et retour de service.</t>
  </si>
  <si>
    <t>liaison chaude, tenue, température, sauce</t>
  </si>
  <si>
    <t>Faire reformuler en trois temps : ce que je vérifie, ce que je fais, comment je prouve que liaison chaude est maîtrisé.</t>
  </si>
  <si>
    <t>Prévoir la tenue du plat avant service.</t>
  </si>
  <si>
    <t>Situation d’apprentissage : préparation, service ou bilan autour de liaison chaude.</t>
  </si>
  <si>
    <t>Quel exemple terrain prouves-tu pour montrer que liaison chaude est compris ?</t>
  </si>
  <si>
    <t>Que fais-tu demain en production ou au service pour liaison chaude ?</t>
  </si>
  <si>
    <t>Construis une réponse professionnelle sur liaison chaude avec indicateur, limite et action corrective.</t>
  </si>
  <si>
    <t>liaison froide</t>
  </si>
  <si>
    <t>Quels signes te permettent de repérer un problème lié à liaison froide, et que corriges-tu ?</t>
  </si>
  <si>
    <t>Explique simplement : liaison froide.</t>
  </si>
  <si>
    <t>Analyse liaison froide en reliant contraintes terrain, sécurité, coût, convives et suivi.</t>
  </si>
  <si>
    <t>Réponse attendue : Prévoir refroidissement, assaisonnement et sécurité. La réponse doit citer une action observable et au moins un contrôle ou un indicateur.</t>
  </si>
  <si>
    <t>Pour liaison froide, je vérifie la fiche, les quantités, le matériel, le temps et le service. Si ce n’est pas faisable en grand volume, je corrige avant.</t>
  </si>
  <si>
    <t>Liaison froide se pilote par fiche technique, rendement, matériel disponible, organisation de poste, contrôle qualité et retour de service.</t>
  </si>
  <si>
    <t>liaison froide, refroidissement, salade, sécurité</t>
  </si>
  <si>
    <t>Faire reformuler en trois temps : ce que je vérifie, ce que je fais, comment je prouve que liaison froide est maîtrisé.</t>
  </si>
  <si>
    <t>Prévoir refroidissement, assaisonnement et sécurité.</t>
  </si>
  <si>
    <t>Situation d’apprentissage : préparation, service ou bilan autour de liaison froide.</t>
  </si>
  <si>
    <t>Quel exemple terrain prouves-tu pour montrer que liaison froide est compris ?</t>
  </si>
  <si>
    <t>Que fais-tu demain en production ou au service pour liaison froide ?</t>
  </si>
  <si>
    <t>Construis une réponse professionnelle sur liaison froide avec indicateur, limite et action corrective.</t>
  </si>
  <si>
    <t>coût portion</t>
  </si>
  <si>
    <t>Analyse comment coût portion influence le menu, la production et l’acceptation des convives.</t>
  </si>
  <si>
    <t>Explique simplement : coût portion.</t>
  </si>
  <si>
    <t>Analyse coût portion en reliant contraintes terrain, sécurité, coût, convives et suivi.</t>
  </si>
  <si>
    <t>Réponse attendue : Relier coût d’achat, rendement et portion servie. La réponse doit citer une action observable et au moins un contrôle ou un indicateur.</t>
  </si>
  <si>
    <t>Pour coût portion, je vérifie la fiche, les quantités, le matériel, le temps et le service. Si ce n’est pas faisable en grand volume, je corrige avant.</t>
  </si>
  <si>
    <t>Coût portion se pilote par fiche technique, rendement, matériel disponible, organisation de poste, contrôle qualité et retour de service.</t>
  </si>
  <si>
    <t>coût portion, rendement, grammage, budget</t>
  </si>
  <si>
    <t>Faire reformuler en trois temps : ce que je vérifie, ce que je fais, comment je prouve que coût portion est maîtrisé.</t>
  </si>
  <si>
    <t>Relier coût d’achat, rendement et portion servie.</t>
  </si>
  <si>
    <t>Situation d’apprentissage : préparation, service ou bilan autour de coût portion.</t>
  </si>
  <si>
    <t>Quel exemple terrain prouves-tu pour montrer que coût portion est compris ?</t>
  </si>
  <si>
    <t>Que fais-tu demain en production ou au service pour coût portion ?</t>
  </si>
  <si>
    <t>Construis une réponse professionnelle sur coût portion avec indicateur, limite et action corrective.</t>
  </si>
  <si>
    <t>rendement cuisson</t>
  </si>
  <si>
    <t>Analyse comment rendement cuisson influence le menu, la production et l’acceptation des convives.</t>
  </si>
  <si>
    <t>Explique simplement : rendement cuisson.</t>
  </si>
  <si>
    <t>Analyse rendement cuisson en reliant contraintes terrain, sécurité, coût, convives et suivi.</t>
  </si>
  <si>
    <t>Réponse attendue : Calculer ou estimer la perte ou prise de poids à la cuisson. La réponse doit citer une action observable et au moins un contrôle ou un indicateur.</t>
  </si>
  <si>
    <t>Pour rendement cuisson, je vérifie la fiche, les quantités, le matériel, le temps et le service. Si ce n’est pas faisable en grand volume, je corrige avant.</t>
  </si>
  <si>
    <t>Rendement cuisson se pilote par fiche technique, rendement, matériel disponible, organisation de poste, contrôle qualité et retour de service.</t>
  </si>
  <si>
    <t>rendement, cuisson, poids, portion</t>
  </si>
  <si>
    <t>Faire reformuler en trois temps : ce que je vérifie, ce que je fais, comment je prouve que rendement cuisson est maîtrisé.</t>
  </si>
  <si>
    <t>Calculer ou estimer la perte ou prise de poids à la cuisson.</t>
  </si>
  <si>
    <t>Situation d’apprentissage : préparation, service ou bilan autour de rendement cuisson.</t>
  </si>
  <si>
    <t>Quel exemple terrain prouves-tu pour montrer que rendement cuisson est compris ?</t>
  </si>
  <si>
    <t>Que fais-tu demain en production ou au service pour rendement cuisson ?</t>
  </si>
  <si>
    <t>Construis une réponse professionnelle sur rendement cuisson avec indicateur, limite et action corrective.</t>
  </si>
  <si>
    <t>matériel disponible</t>
  </si>
  <si>
    <t>Quels signes te permettent de repérer un problème lié à matériel disponible, et que corriges-tu ?</t>
  </si>
  <si>
    <t>Explique simplement : matériel disponible.</t>
  </si>
  <si>
    <t>Analyse matériel disponible en reliant contraintes terrain, sécurité, coût, convives et suivi.</t>
  </si>
  <si>
    <t>Réponse attendue : Adapter une recette au matériel réel de cuisine. La réponse doit citer une action observable et au moins un contrôle ou un indicateur.</t>
  </si>
  <si>
    <t>Pour matériel disponible, je vérifie la fiche, les quantités, le matériel, le temps et le service. Si ce n’est pas faisable en grand volume, je corrige avant.</t>
  </si>
  <si>
    <t>Matériel disponible se pilote par fiche technique, rendement, matériel disponible, organisation de poste, contrôle qualité et retour de service.</t>
  </si>
  <si>
    <t>four, sauteuse, cutter, bac</t>
  </si>
  <si>
    <t>Faire reformuler en trois temps : ce que je vérifie, ce que je fais, comment je prouve que matériel disponible est maîtrisé.</t>
  </si>
  <si>
    <t>Adapter une recette au matériel réel de cuisine.</t>
  </si>
  <si>
    <t>Situation d’apprentissage : préparation, service ou bilan autour de matériel disponible.</t>
  </si>
  <si>
    <t>Quel exemple terrain prouves-tu pour montrer que matériel disponible est compris ?</t>
  </si>
  <si>
    <t>Que fais-tu demain en production ou au service pour matériel disponible ?</t>
  </si>
  <si>
    <t>Construis une réponse professionnelle sur matériel disponible avec indicateur, limite et action corrective.</t>
  </si>
  <si>
    <t>temps équipe</t>
  </si>
  <si>
    <t>Analyse comment temps équipe influence le menu, la production et l’acceptation des convives.</t>
  </si>
  <si>
    <t>Explique simplement : temps équipe.</t>
  </si>
  <si>
    <t>Analyse temps équipe en reliant contraintes terrain, sécurité, coût, convives et suivi.</t>
  </si>
  <si>
    <t>Réponse attendue : Vérifier si la recette est faisable avec l’équipe présente. La réponse doit citer une action observable et au moins un contrôle ou un indicateur.</t>
  </si>
  <si>
    <t>Pour temps équipe, je vérifie la fiche, les quantités, le matériel, le temps et le service. Si ce n’est pas faisable en grand volume, je corrige avant.</t>
  </si>
  <si>
    <t>Temps équipe se pilote par fiche technique, rendement, matériel disponible, organisation de poste, contrôle qualité et retour de service.</t>
  </si>
  <si>
    <t>temps, équipe, planning, production</t>
  </si>
  <si>
    <t>Faire reformuler en trois temps : ce que je vérifie, ce que je fais, comment je prouve que temps équipe est maîtrisé.</t>
  </si>
  <si>
    <t>Vérifier si la recette est faisable avec l’équipe présente.</t>
  </si>
  <si>
    <t>Situation d’apprentissage : préparation, service ou bilan autour de temps équipe.</t>
  </si>
  <si>
    <t>Quel exemple terrain prouves-tu pour montrer que temps équipe est compris ?</t>
  </si>
  <si>
    <t>Que fais-tu demain en production ou au service pour temps équipe ?</t>
  </si>
  <si>
    <t>Construis une réponse professionnelle sur temps équipe avec indicateur, limite et action corrective.</t>
  </si>
  <si>
    <t>allotissement</t>
  </si>
  <si>
    <t>Que fais-tu concrètement en cuisine ou au service pour gérer allotissement ?</t>
  </si>
  <si>
    <t>Explique simplement : allotissement.</t>
  </si>
  <si>
    <t>Analyse allotissement en reliant contraintes terrain, sécurité, coût, convives et suivi.</t>
  </si>
  <si>
    <t>Réponse attendue : Répartir production, conditionnement et service correctement. La réponse doit citer une action observable et au moins un contrôle ou un indicateur.</t>
  </si>
  <si>
    <t>Pour allotissement, je vérifie la fiche, les quantités, le matériel, le temps et le service. Si ce n’est pas faisable en grand volume, je corrige avant.</t>
  </si>
  <si>
    <t>Allotissement se pilote par fiche technique, rendement, matériel disponible, organisation de poste, contrôle qualité et retour de service.</t>
  </si>
  <si>
    <t>allotissement, conditionnement, service, bac</t>
  </si>
  <si>
    <t>Faire reformuler en trois temps : ce que je vérifie, ce que je fais, comment je prouve que allotissement est maîtrisé.</t>
  </si>
  <si>
    <t>Répartir production, conditionnement et service correctement.</t>
  </si>
  <si>
    <t>Situation d’apprentissage : préparation, service ou bilan autour de allotissement.</t>
  </si>
  <si>
    <t>Quel exemple terrain prouves-tu pour montrer que allotissement est compris ?</t>
  </si>
  <si>
    <t>Que fais-tu demain en production ou au service pour allotissement ?</t>
  </si>
  <si>
    <t>Construis une réponse professionnelle sur allotissement avec indicateur, limite et action corrective.</t>
  </si>
  <si>
    <t>cuisson minute impossible</t>
  </si>
  <si>
    <t>Quels signes te permettent de repérer un problème lié à cuisson minute impossible, et que corriges-tu ?</t>
  </si>
  <si>
    <t>Explique simplement : cuisson minute impossible.</t>
  </si>
  <si>
    <t>Analyse cuisson minute impossible en reliant contraintes terrain, sécurité, coût, convives et suivi.</t>
  </si>
  <si>
    <t>Réponse attendue : Adapter une recette qui ne supporte pas l’attente. La réponse doit citer une action observable et au moins un contrôle ou un indicateur.</t>
  </si>
  <si>
    <t>Pour cuisson minute impossible, je vérifie la fiche, les quantités, le matériel, le temps et le service. Si ce n’est pas faisable en grand volume, je corrige avant.</t>
  </si>
  <si>
    <t>Cuisson minute impossible se pilote par fiche technique, rendement, matériel disponible, organisation de poste, contrôle qualité et retour de service.</t>
  </si>
  <si>
    <t>cuisson minute, attente, qualité, process</t>
  </si>
  <si>
    <t>Faire reformuler en trois temps : ce que je vérifie, ce que je fais, comment je prouve que cuisson minute impossible est maîtrisé.</t>
  </si>
  <si>
    <t>Adapter une recette qui ne supporte pas l’attente.</t>
  </si>
  <si>
    <t>Situation d’apprentissage : préparation, service ou bilan autour de cuisson minute impossible.</t>
  </si>
  <si>
    <t>Quel exemple terrain prouves-tu pour montrer que cuisson minute impossible est compris ?</t>
  </si>
  <si>
    <t>Que fais-tu demain en production ou au service pour cuisson minute impossible ?</t>
  </si>
  <si>
    <t>Construis une réponse professionnelle sur cuisson minute impossible avec indicateur, limite et action corrective.</t>
  </si>
  <si>
    <t>portionnage</t>
  </si>
  <si>
    <t>Que fais-tu concrètement en cuisine ou au service pour gérer portionnage ?</t>
  </si>
  <si>
    <t>Explique simplement : portionnage.</t>
  </si>
  <si>
    <t>Analyse portionnage en reliant contraintes terrain, sécurité, coût, convives et suivi.</t>
  </si>
  <si>
    <t>Réponse attendue : Servir une quantité régulière et contrôlée. La réponse doit citer une action observable et au moins un contrôle ou un indicateur.</t>
  </si>
  <si>
    <t>Pour portionnage, je vérifie la fiche, les quantités, le matériel, le temps et le service. Si ce n’est pas faisable en grand volume, je corrige avant.</t>
  </si>
  <si>
    <t>Portionnage se pilote par fiche technique, rendement, matériel disponible, organisation de poste, contrôle qualité et retour de service.</t>
  </si>
  <si>
    <t>portion, louche, grammage, régularité</t>
  </si>
  <si>
    <t>Faire reformuler en trois temps : ce que je vérifie, ce que je fais, comment je prouve que portionnage est maîtrisé.</t>
  </si>
  <si>
    <t>Servir une quantité régulière et contrôlée.</t>
  </si>
  <si>
    <t>Situation d’apprentissage : préparation, service ou bilan autour de portionnage.</t>
  </si>
  <si>
    <t>Quel exemple terrain prouves-tu pour montrer que portionnage est compris ?</t>
  </si>
  <si>
    <t>Que fais-tu demain en production ou au service pour portionnage ?</t>
  </si>
  <si>
    <t>Construis une réponse professionnelle sur portionnage avec indicateur, limite et action corrective.</t>
  </si>
  <si>
    <t>standardisation</t>
  </si>
  <si>
    <t>Comment vérifies-tu que standardisation est maîtrisé et utile pour progresser ?</t>
  </si>
  <si>
    <t>Explique simplement : standardisation.</t>
  </si>
  <si>
    <t>Analyse standardisation en reliant contraintes terrain, sécurité, coût, convives et suivi.</t>
  </si>
  <si>
    <t>Réponse attendue : Stabiliser la recette pour éviter les écarts selon cuisinier. La réponse doit citer une action observable et au moins un contrôle ou un indicateur.</t>
  </si>
  <si>
    <t>Pour standardisation, je vérifie la fiche, les quantités, le matériel, le temps et le service. Si ce n’est pas faisable en grand volume, je corrige avant.</t>
  </si>
  <si>
    <t>Standardisation se pilote par fiche technique, rendement, matériel disponible, organisation de poste, contrôle qualité et retour de service.</t>
  </si>
  <si>
    <t>standard, protocole, régularité, contrôle</t>
  </si>
  <si>
    <t>Faire reformuler en trois temps : ce que je vérifie, ce que je fais, comment je prouve que standardisation est maîtrisé.</t>
  </si>
  <si>
    <t>Stabiliser la recette pour éviter les écarts selon cuisinier.</t>
  </si>
  <si>
    <t>Situation d’apprentissage : préparation, service ou bilan autour de standardisation.</t>
  </si>
  <si>
    <t>Quel exemple terrain prouves-tu pour montrer que standardisation est compris ?</t>
  </si>
  <si>
    <t>Que fais-tu demain en production ou au service pour standardisation ?</t>
  </si>
  <si>
    <t>Construis une réponse professionnelle sur standardisation avec indicateur, limite et action corrective.</t>
  </si>
  <si>
    <t>formation équipe</t>
  </si>
  <si>
    <t>Que fais-tu concrètement en cuisine ou au service pour gérer formation équipe ?</t>
  </si>
  <si>
    <t>Explique simplement : formation équipe.</t>
  </si>
  <si>
    <t>Analyse formation équipe en reliant contraintes terrain, sécurité, coût, convives et suivi.</t>
  </si>
  <si>
    <t>Réponse attendue : Transmettre les points clés de la recette avant production. La réponse doit citer une action observable et au moins un contrôle ou un indicateur.</t>
  </si>
  <si>
    <t>Pour formation équipe, je vérifie la fiche, les quantités, le matériel, le temps et le service. Si ce n’est pas faisable en grand volume, je corrige avant.</t>
  </si>
  <si>
    <t>Formation équipe se pilote par fiche technique, rendement, matériel disponible, organisation de poste, contrôle qualité et retour de service.</t>
  </si>
  <si>
    <t>brief, consigne, équipe, contrôle</t>
  </si>
  <si>
    <t>Faire reformuler en trois temps : ce que je vérifie, ce que je fais, comment je prouve que formation équipe est maîtrisé.</t>
  </si>
  <si>
    <t>Transmettre les points clés de la recette avant production.</t>
  </si>
  <si>
    <t>Situation d’apprentissage : préparation, service ou bilan autour de formation équipe.</t>
  </si>
  <si>
    <t>Quel exemple terrain prouves-tu pour montrer que formation équipe est compris ?</t>
  </si>
  <si>
    <t>Que fais-tu demain en production ou au service pour formation équipe ?</t>
  </si>
  <si>
    <t>Construis une réponse professionnelle sur formation équipe avec indicateur, limite et action corrective.</t>
  </si>
  <si>
    <t>approvisionnement</t>
  </si>
  <si>
    <t>Analyse comment approvisionnement influence le menu, la production et l’acceptation des convives.</t>
  </si>
  <si>
    <t>Explique simplement : approvisionnement.</t>
  </si>
  <si>
    <t>Analyse approvisionnement en reliant contraintes terrain, sécurité, coût, convives et suivi.</t>
  </si>
  <si>
    <t>Réponse attendue : Sécuriser achat, disponibilité et saison. La réponse doit citer une action observable et au moins un contrôle ou un indicateur.</t>
  </si>
  <si>
    <t>Pour approvisionnement, je vérifie la fiche, les quantités, le matériel, le temps et le service. Si ce n’est pas faisable en grand volume, je corrige avant.</t>
  </si>
  <si>
    <t>Approvisionnement se pilote par fiche technique, rendement, matériel disponible, organisation de poste, contrôle qualité et retour de service.</t>
  </si>
  <si>
    <t>achat, rupture, saison, fournisseur</t>
  </si>
  <si>
    <t>Faire reformuler en trois temps : ce que je vérifie, ce que je fais, comment je prouve que approvisionnement est maîtrisé.</t>
  </si>
  <si>
    <t>Sécuriser achat, disponibilité et saison.</t>
  </si>
  <si>
    <t>Situation d’apprentissage : préparation, service ou bilan autour de approvisionnement.</t>
  </si>
  <si>
    <t>Quel exemple terrain prouves-tu pour montrer que approvisionnement est compris ?</t>
  </si>
  <si>
    <t>Que fais-tu demain en production ou au service pour approvisionnement ?</t>
  </si>
  <si>
    <t>Construis une réponse professionnelle sur approvisionnement avec indicateur, limite et action corrective.</t>
  </si>
  <si>
    <t>stock sec</t>
  </si>
  <si>
    <t>Que fais-tu concrètement en cuisine ou au service pour gérer stock sec ?</t>
  </si>
  <si>
    <t>Explique simplement : stock sec.</t>
  </si>
  <si>
    <t>Analyse stock sec en reliant contraintes terrain, sécurité, coût, convives et suivi.</t>
  </si>
  <si>
    <t>Réponse attendue : Gérer les légumineuses et céréales en réserve. La réponse doit citer une action observable et au moins un contrôle ou un indicateur.</t>
  </si>
  <si>
    <t>Pour stock sec, je vérifie la fiche, les quantités, le matériel, le temps et le service. Si ce n’est pas faisable en grand volume, je corrige avant.</t>
  </si>
  <si>
    <t>Stock sec se pilote par fiche technique, rendement, matériel disponible, organisation de poste, contrôle qualité et retour de service.</t>
  </si>
  <si>
    <t>stock, DLC, rotation, légumineuse</t>
  </si>
  <si>
    <t>Faire reformuler en trois temps : ce que je vérifie, ce que je fais, comment je prouve que stock sec est maîtrisé.</t>
  </si>
  <si>
    <t>Gérer les légumineuses et céréales en réserve.</t>
  </si>
  <si>
    <t>Situation d’apprentissage : préparation, service ou bilan autour de stock sec.</t>
  </si>
  <si>
    <t>Quel exemple terrain prouves-tu pour montrer que stock sec est compris ?</t>
  </si>
  <si>
    <t>Que fais-tu demain en production ou au service pour stock sec ?</t>
  </si>
  <si>
    <t>Construis une réponse professionnelle sur stock sec avec indicateur, limite et action corrective.</t>
  </si>
  <si>
    <t>stock frais</t>
  </si>
  <si>
    <t>Que fais-tu concrètement en cuisine ou au service pour gérer stock frais ?</t>
  </si>
  <si>
    <t>Explique simplement : stock frais.</t>
  </si>
  <si>
    <t>Analyse stock frais en reliant contraintes terrain, sécurité, coût, convives et suivi.</t>
  </si>
  <si>
    <t>Réponse attendue : Gérer légumes, herbes et sauces fragiles. La réponse doit citer une action observable et au moins un contrôle ou un indicateur.</t>
  </si>
  <si>
    <t>Pour stock frais, je vérifie la fiche, les quantités, le matériel, le temps et le service. Si ce n’est pas faisable en grand volume, je corrige avant.</t>
  </si>
  <si>
    <t>Stock frais se pilote par fiche technique, rendement, matériel disponible, organisation de poste, contrôle qualité et retour de service.</t>
  </si>
  <si>
    <t>stock frais, DLC, herbes, légumes</t>
  </si>
  <si>
    <t>Faire reformuler en trois temps : ce que je vérifie, ce que je fais, comment je prouve que stock frais est maîtrisé.</t>
  </si>
  <si>
    <t>Gérer légumes, herbes et sauces fragiles.</t>
  </si>
  <si>
    <t>Situation d’apprentissage : préparation, service ou bilan autour de stock frais.</t>
  </si>
  <si>
    <t>Quel exemple terrain prouves-tu pour montrer que stock frais est compris ?</t>
  </si>
  <si>
    <t>Que fais-tu demain en production ou au service pour stock frais ?</t>
  </si>
  <si>
    <t>Construis une réponse professionnelle sur stock frais avec indicateur, limite et action corrective.</t>
  </si>
  <si>
    <t>substitution validée</t>
  </si>
  <si>
    <t>Quels signes te permettent de repérer un problème lié à substitution validée, et que corriges-tu ?</t>
  </si>
  <si>
    <t>Explique simplement : substitution validée.</t>
  </si>
  <si>
    <t>Analyse substitution validée en reliant contraintes terrain, sécurité, coût, convives et suivi.</t>
  </si>
  <si>
    <t>Réponse attendue : Remplacer un ingrédient sans casser allergène, coût ou goût. La réponse doit citer une action observable et au moins un contrôle ou un indicateur.</t>
  </si>
  <si>
    <t>Pour substitution validée, je vérifie la fiche, les quantités, le matériel, le temps et le service. Si ce n’est pas faisable en grand volume, je corrige avant.</t>
  </si>
  <si>
    <t>Substitution validée se pilote par fiche technique, rendement, matériel disponible, organisation de poste, contrôle qualité et retour de service.</t>
  </si>
  <si>
    <t>substitution, validée, allergène, coût</t>
  </si>
  <si>
    <t>Faire reformuler en trois temps : ce que je vérifie, ce que je fais, comment je prouve que substitution validée est maîtrisé.</t>
  </si>
  <si>
    <t>Remplacer un ingrédient sans casser allergène, coût ou goût.</t>
  </si>
  <si>
    <t>Situation d’apprentissage : préparation, service ou bilan autour de substitution validée.</t>
  </si>
  <si>
    <t>Quel exemple terrain prouves-tu pour montrer que substitution validée est compris ?</t>
  </si>
  <si>
    <t>Que fais-tu demain en production ou au service pour substitution validée ?</t>
  </si>
  <si>
    <t>Construis une réponse professionnelle sur substitution validée avec indicateur, limite et action corrective.</t>
  </si>
  <si>
    <t>test petite quantité</t>
  </si>
  <si>
    <t>Que fais-tu concrètement en cuisine ou au service pour gérer test petite quantité ?</t>
  </si>
  <si>
    <t>Explique simplement : test petite quantité.</t>
  </si>
  <si>
    <t>Analyse test petite quantité en reliant contraintes terrain, sécurité, coût, convives et suivi.</t>
  </si>
  <si>
    <t>Réponse attendue : Tester avant de passer en grande production. La réponse doit citer une action observable et au moins un contrôle ou un indicateur.</t>
  </si>
  <si>
    <t>Pour test petite quantité, je vérifie la fiche, les quantités, le matériel, le temps et le service. Si ce n’est pas faisable en grand volume, je corrige avant.</t>
  </si>
  <si>
    <t>Test petite quantité se pilote par fiche technique, rendement, matériel disponible, organisation de poste, contrôle qualité et retour de service.</t>
  </si>
  <si>
    <t>test, petite quantité, essai, correction</t>
  </si>
  <si>
    <t>Faire reformuler en trois temps : ce que je vérifie, ce que je fais, comment je prouve que test petite quantité est maîtrisé.</t>
  </si>
  <si>
    <t>Tester avant de passer en grande production.</t>
  </si>
  <si>
    <t>Situation d’apprentissage : préparation, service ou bilan autour de test petite quantité.</t>
  </si>
  <si>
    <t>Quel exemple terrain prouves-tu pour montrer que test petite quantité est compris ?</t>
  </si>
  <si>
    <t>Que fais-tu demain en production ou au service pour test petite quantité ?</t>
  </si>
  <si>
    <t>Construis une réponse professionnelle sur test petite quantité avec indicateur, limite et action corrective.</t>
  </si>
  <si>
    <t>montée en charge</t>
  </si>
  <si>
    <t>Analyse comment montée en charge influence le menu, la production et l’acceptation des convives.</t>
  </si>
  <si>
    <t>Explique simplement : montée en charge.</t>
  </si>
  <si>
    <t>Analyse montée en charge en reliant contraintes terrain, sécurité, coût, convives et suivi.</t>
  </si>
  <si>
    <t>Réponse attendue : Passer d’un essai à plusieurs centaines de repas. La réponse doit citer une action observable et au moins un contrôle ou un indicateur.</t>
  </si>
  <si>
    <t>Pour montée en charge, je vérifie la fiche, les quantités, le matériel, le temps et le service. Si ce n’est pas faisable en grand volume, je corrige avant.</t>
  </si>
  <si>
    <t>Montée en charge se pilote par fiche technique, rendement, matériel disponible, organisation de poste, contrôle qualité et retour de service.</t>
  </si>
  <si>
    <t>montée charge, quantité, process, contrôle</t>
  </si>
  <si>
    <t>Faire reformuler en trois temps : ce que je vérifie, ce que je fais, comment je prouve que montée en charge est maîtrisé.</t>
  </si>
  <si>
    <t>Passer d’un essai à plusieurs centaines de repas.</t>
  </si>
  <si>
    <t>Situation d’apprentissage : préparation, service ou bilan autour de montée en charge.</t>
  </si>
  <si>
    <t>Quel exemple terrain prouves-tu pour montrer que montée en charge est compris ?</t>
  </si>
  <si>
    <t>Que fais-tu demain en production ou au service pour montée en charge ?</t>
  </si>
  <si>
    <t>Construis une réponse professionnelle sur montée en charge avec indicateur, limite et action corrective.</t>
  </si>
  <si>
    <t>conditionnement</t>
  </si>
  <si>
    <t>Que fais-tu concrètement en cuisine ou au service pour gérer conditionnement ?</t>
  </si>
  <si>
    <t>Explique simplement : conditionnement.</t>
  </si>
  <si>
    <t>Analyse conditionnement en reliant contraintes terrain, sécurité, coût, convives et suivi.</t>
  </si>
  <si>
    <t>Réponse attendue : Préserver qualité et température au conditionnement. La réponse doit citer une action observable et au moins un contrôle ou un indicateur.</t>
  </si>
  <si>
    <t>Pour conditionnement, je vérifie la fiche, les quantités, le matériel, le temps et le service. Si ce n’est pas faisable en grand volume, je corrige avant.</t>
  </si>
  <si>
    <t>Conditionnement se pilote par fiche technique, rendement, matériel disponible, organisation de poste, contrôle qualité et retour de service.</t>
  </si>
  <si>
    <t>conditionnement, bac, température, qualité</t>
  </si>
  <si>
    <t>Faire reformuler en trois temps : ce que je vérifie, ce que je fais, comment je prouve que conditionnement est maîtrisé.</t>
  </si>
  <si>
    <t>Préserver qualité et température au conditionnement.</t>
  </si>
  <si>
    <t>Situation d’apprentissage : préparation, service ou bilan autour de conditionnement.</t>
  </si>
  <si>
    <t>Quel exemple terrain prouves-tu pour montrer que conditionnement est compris ?</t>
  </si>
  <si>
    <t>Que fais-tu demain en production ou au service pour conditionnement ?</t>
  </si>
  <si>
    <t>Construis une réponse professionnelle sur conditionnement avec indicateur, limite et action corrective.</t>
  </si>
  <si>
    <t>transport</t>
  </si>
  <si>
    <t>Quels signes te permettent de repérer un problème lié à transport, et que corriges-tu ?</t>
  </si>
  <si>
    <t>Explique simplement : transport.</t>
  </si>
  <si>
    <t>Analyse transport en reliant contraintes terrain, sécurité, coût, convives et suivi.</t>
  </si>
  <si>
    <t>Réponse attendue : Identifier les risques si le plat est transporté. La réponse doit citer une action observable et au moins un contrôle ou un indicateur.</t>
  </si>
  <si>
    <t>Pour transport, je vérifie la fiche, les quantités, le matériel, le temps et le service. Si ce n’est pas faisable en grand volume, je corrige avant.</t>
  </si>
  <si>
    <t>Transport se pilote par fiche technique, rendement, matériel disponible, organisation de poste, contrôle qualité et retour de service.</t>
  </si>
  <si>
    <t>transport, température, texture, sauce</t>
  </si>
  <si>
    <t>Faire reformuler en trois temps : ce que je vérifie, ce que je fais, comment je prouve que transport est maîtrisé.</t>
  </si>
  <si>
    <t>Identifier les risques si le plat est transporté.</t>
  </si>
  <si>
    <t>LOGISTIQUE</t>
  </si>
  <si>
    <t>Situation d’apprentissage : préparation, service ou bilan autour de transport.</t>
  </si>
  <si>
    <t>Quel exemple terrain prouves-tu pour montrer que transport est compris ?</t>
  </si>
  <si>
    <t>Que fais-tu demain en production ou au service pour transport ?</t>
  </si>
  <si>
    <t>Construis une réponse professionnelle sur transport avec indicateur, limite et action corrective.</t>
  </si>
  <si>
    <t>remise en température</t>
  </si>
  <si>
    <t>Quels signes te permettent de repérer un problème lié à remise en température, et que corriges-tu ?</t>
  </si>
  <si>
    <t>Explique simplement : remise en température.</t>
  </si>
  <si>
    <t>Analyse remise en température en reliant contraintes terrain, sécurité, coût, convives et suivi.</t>
  </si>
  <si>
    <t>Réponse attendue : Prévoir effet de remise en température sur texture et sécurité. La réponse doit citer une action observable et au moins un contrôle ou un indicateur.</t>
  </si>
  <si>
    <t>Pour remise en température, je vérifie la fiche, les quantités, le matériel, le temps et le service. Si ce n’est pas faisable en grand volume, je corrige avant.</t>
  </si>
  <si>
    <t>Remise en température se pilote par fiche technique, rendement, matériel disponible, organisation de poste, contrôle qualité et retour de service.</t>
  </si>
  <si>
    <t>remise température, texture, HACCP, sauce</t>
  </si>
  <si>
    <t>Faire reformuler en trois temps : ce que je vérifie, ce que je fais, comment je prouve que remise en température est maîtrisé.</t>
  </si>
  <si>
    <t>Prévoir effet de remise en température sur texture et sécurité.</t>
  </si>
  <si>
    <t>Situation d’apprentissage : préparation, service ou bilan autour de remise en température.</t>
  </si>
  <si>
    <t>Quel exemple terrain prouves-tu pour montrer que remise en température est compris ?</t>
  </si>
  <si>
    <t>Que fais-tu demain en production ou au service pour remise en température ?</t>
  </si>
  <si>
    <t>Construis une réponse professionnelle sur remise en température avec indicateur, limite et action corrective.</t>
  </si>
  <si>
    <t>organisation poste</t>
  </si>
  <si>
    <t>Que fais-tu concrètement en cuisine ou au service pour gérer organisation poste ?</t>
  </si>
  <si>
    <t>Explique simplement : organisation poste.</t>
  </si>
  <si>
    <t>Analyse organisation poste en reliant contraintes terrain, sécurité, coût, convives et suivi.</t>
  </si>
  <si>
    <t>Réponse attendue : Mettre le poste en ordre pour limiter erreurs et pertes de temps. La réponse doit citer une action observable et au moins un contrôle ou un indicateur.</t>
  </si>
  <si>
    <t>Pour organisation poste, je vérifie la fiche, les quantités, le matériel, le temps et le service. Si ce n’est pas faisable en grand volume, je corrige avant.</t>
  </si>
  <si>
    <t>Organisation poste se pilote par fiche technique, rendement, matériel disponible, organisation de poste, contrôle qualité et retour de service.</t>
  </si>
  <si>
    <t>poste, ordre, matériel, hygiène</t>
  </si>
  <si>
    <t>Faire reformuler en trois temps : ce que je vérifie, ce que je fais, comment je prouve que organisation poste est maîtrisé.</t>
  </si>
  <si>
    <t>Mettre le poste en ordre pour limiter erreurs et pertes de temps.</t>
  </si>
  <si>
    <t>Situation d’apprentissage : préparation, service ou bilan autour de organisation poste.</t>
  </si>
  <si>
    <t>Quel exemple terrain prouves-tu pour montrer que organisation poste est compris ?</t>
  </si>
  <si>
    <t>Que fais-tu demain en production ou au service pour organisation poste ?</t>
  </si>
  <si>
    <t>Construis une réponse professionnelle sur organisation poste avec indicateur, limite et action corrective.</t>
  </si>
  <si>
    <t>hygiène process</t>
  </si>
  <si>
    <t>Que fais-tu concrètement en cuisine ou au service pour gérer hygiène process ?</t>
  </si>
  <si>
    <t>Explique simplement : hygiène process.</t>
  </si>
  <si>
    <t>Analyse hygiène process en reliant contraintes terrain, sécurité, coût, convives et suivi.</t>
  </si>
  <si>
    <t>Réponse attendue : Intégrer nettoyage et séparation dans le process. La réponse doit citer une action observable et au moins un contrôle ou un indicateur.</t>
  </si>
  <si>
    <t>Pour hygiène process, je vérifie la fiche, les quantités, le matériel, le temps et le service. Si ce n’est pas faisable en grand volume, je corrige avant.</t>
  </si>
  <si>
    <t>Hygiène process se pilote par fiche technique, rendement, matériel disponible, organisation de poste, contrôle qualité et retour de service.</t>
  </si>
  <si>
    <t>hygiène, nettoyage, séparation, contamination</t>
  </si>
  <si>
    <t>Faire reformuler en trois temps : ce que je vérifie, ce que je fais, comment je prouve que hygiène process est maîtrisé.</t>
  </si>
  <si>
    <t>Intégrer nettoyage et séparation dans le process.</t>
  </si>
  <si>
    <t>Situation d’apprentissage : préparation, service ou bilan autour de hygiène process.</t>
  </si>
  <si>
    <t>Quel exemple terrain prouves-tu pour montrer que hygiène process est compris ?</t>
  </si>
  <si>
    <t>Que fais-tu demain en production ou au service pour hygiène process ?</t>
  </si>
  <si>
    <t>Construis une réponse professionnelle sur hygiène process avec indicateur, limite et action corrective.</t>
  </si>
  <si>
    <t>production mixée</t>
  </si>
  <si>
    <t>Analyse comment production mixée influence le menu, la production et l’acceptation des convives.</t>
  </si>
  <si>
    <t>Explique simplement : production mixée.</t>
  </si>
  <si>
    <t>Analyse production mixée en reliant contraintes terrain, sécurité, coût, convives et suivi.</t>
  </si>
  <si>
    <t>Réponse attendue : Adapter recette végétale à une texture mixée stable. La réponse doit citer une action observable et au moins un contrôle ou un indicateur.</t>
  </si>
  <si>
    <t>Pour production mixée, je vérifie la fiche, les quantités, le matériel, le temps et le service. Si ce n’est pas faisable en grand volume, je corrige avant.</t>
  </si>
  <si>
    <t>Production mixée se pilote par fiche technique, rendement, matériel disponible, organisation de poste, contrôle qualité et retour de service.</t>
  </si>
  <si>
    <t>mixé, texture, enrichissement, stabilité</t>
  </si>
  <si>
    <t>Faire reformuler en trois temps : ce que je vérifie, ce que je fais, comment je prouve que production mixée est maîtrisé.</t>
  </si>
  <si>
    <t>Adapter recette végétale à une texture mixée stable.</t>
  </si>
  <si>
    <t>Situation d’apprentissage : préparation, service ou bilan autour de production mixée.</t>
  </si>
  <si>
    <t>Quel exemple terrain prouves-tu pour montrer que production mixée est compris ?</t>
  </si>
  <si>
    <t>Que fais-tu demain en production ou au service pour production mixée ?</t>
  </si>
  <si>
    <t>Construis une réponse professionnelle sur production mixée avec indicateur, limite et action corrective.</t>
  </si>
  <si>
    <t>production dimanche</t>
  </si>
  <si>
    <t>Analyse comment production dimanche influence le menu, la production et l’acceptation des convives.</t>
  </si>
  <si>
    <t>Explique simplement : production dimanche.</t>
  </si>
  <si>
    <t>Analyse production dimanche en reliant contraintes terrain, sécurité, coût, convives et suivi.</t>
  </si>
  <si>
    <t>Réponse attendue : Adapter effectif, volume et présentation aux pics d’activité. La réponse doit citer une action observable et au moins un contrôle ou un indicateur.</t>
  </si>
  <si>
    <t>Pour production dimanche, je vérifie la fiche, les quantités, le matériel, le temps et le service. Si ce n’est pas faisable en grand volume, je corrige avant.</t>
  </si>
  <si>
    <t>Production dimanche se pilote par fiche technique, rendement, matériel disponible, organisation de poste, contrôle qualité et retour de service.</t>
  </si>
  <si>
    <t>dimanche, volume, effectif, service</t>
  </si>
  <si>
    <t>Faire reformuler en trois temps : ce que je vérifie, ce que je fais, comment je prouve que production dimanche est maîtrisé.</t>
  </si>
  <si>
    <t>Adapter effectif, volume et présentation aux pics d’activité.</t>
  </si>
  <si>
    <t>Situation d’apprentissage : préparation, service ou bilan autour de production dimanche.</t>
  </si>
  <si>
    <t>Quel exemple terrain prouves-tu pour montrer que production dimanche est compris ?</t>
  </si>
  <si>
    <t>Que fais-tu demain en production ou au service pour production dimanche ?</t>
  </si>
  <si>
    <t>Construis une réponse professionnelle sur production dimanche avec indicateur, limite et action corrective.</t>
  </si>
  <si>
    <t>fiche allergène</t>
  </si>
  <si>
    <t>Que fais-tu concrètement en cuisine ou au service pour gérer fiche allergène ?</t>
  </si>
  <si>
    <t>Explique simplement : fiche allergène.</t>
  </si>
  <si>
    <t>Analyse fiche allergène en reliant contraintes terrain, sécurité, coût, convives et suivi.</t>
  </si>
  <si>
    <t>Réponse attendue : Renseigner allergènes dès la conception de la recette. La réponse doit citer une action observable et au moins un contrôle ou un indicateur.</t>
  </si>
  <si>
    <t>Pour fiche allergène, je vérifie la fiche, les quantités, le matériel, le temps et le service. Si ce n’est pas faisable en grand volume, je corrige avant.</t>
  </si>
  <si>
    <t>Fiche allergène se pilote par fiche technique, rendement, matériel disponible, organisation de poste, contrôle qualité et retour de service.</t>
  </si>
  <si>
    <t>fiche allergène, recette, contrôle, affichage</t>
  </si>
  <si>
    <t>Faire reformuler en trois temps : ce que je vérifie, ce que je fais, comment je prouve que fiche allergène est maîtrisé.</t>
  </si>
  <si>
    <t>Renseigner allergènes dès la conception de la recette.</t>
  </si>
  <si>
    <t>Situation d’apprentissage : préparation, service ou bilan autour de fiche allergène.</t>
  </si>
  <si>
    <t>Quel exemple terrain prouves-tu pour montrer que fiche allergène est compris ?</t>
  </si>
  <si>
    <t>Que fais-tu demain en production ou au service pour fiche allergène ?</t>
  </si>
  <si>
    <t>Construis une réponse professionnelle sur fiche allergène avec indicateur, limite et action corrective.</t>
  </si>
  <si>
    <t>amélioration process</t>
  </si>
  <si>
    <t>Comment vérifies-tu que amélioration process est maîtrisé et utile pour progresser ?</t>
  </si>
  <si>
    <t>Explique simplement : amélioration process.</t>
  </si>
  <si>
    <t>Analyse amélioration process en reliant contraintes terrain, sécurité, coût, convives et suivi.</t>
  </si>
  <si>
    <t>Réponse attendue : Modifier la méthode après retour production ou service. La réponse doit citer une action observable et au moins un contrôle ou un indicateur.</t>
  </si>
  <si>
    <t>Pour amélioration process, je vérifie la fiche, les quantités, le matériel, le temps et le service. Si ce n’est pas faisable en grand volume, je corrige avant.</t>
  </si>
  <si>
    <t>Amélioration process se pilote par fiche technique, rendement, matériel disponible, organisation de poste, contrôle qualité et retour de service.</t>
  </si>
  <si>
    <t>process, retour, correction, amélioration</t>
  </si>
  <si>
    <t>Faire reformuler en trois temps : ce que je vérifie, ce que je fais, comment je prouve que amélioration process est maîtrisé.</t>
  </si>
  <si>
    <t>Modifier la méthode après retour production ou service.</t>
  </si>
  <si>
    <t>AMÉLIORATION</t>
  </si>
  <si>
    <t>Situation d’apprentissage : préparation, service ou bilan autour de amélioration process.</t>
  </si>
  <si>
    <t>Quel exemple terrain prouves-tu pour montrer que amélioration process est compris ?</t>
  </si>
  <si>
    <t>Que fais-tu demain en production ou au service pour amélioration process ?</t>
  </si>
  <si>
    <t>Construis une réponse professionnelle sur amélioration process avec indicateur, limite et action corrective.</t>
  </si>
  <si>
    <t>taux de prise</t>
  </si>
  <si>
    <t>Explique avec tes mots l’intérêt de taux de prise dans une offre alimentaire de collectivité.</t>
  </si>
  <si>
    <t>Explique simplement : taux de prise.</t>
  </si>
  <si>
    <t>Analyse taux de prise en reliant contraintes terrain, sécurité, coût, convives et suivi.</t>
  </si>
  <si>
    <t>Réponse attendue : Définir combien de convives choisissent le plat. La réponse doit citer une action observable et au moins un contrôle ou un indicateur.</t>
  </si>
  <si>
    <t>Pour taux de prise, je note ce qui s’est passé : prises, restes, avis et problème rencontré. Ensuite je garde, je modifie ou j’arrête la recette.</t>
  </si>
  <si>
    <t>Taux de prise doit produire une décision : reconduction, correction, retrait ou nouvel essai, à partir d’indicateurs mesurés et tracés.</t>
  </si>
  <si>
    <t>taux de prise, choix, convives, self</t>
  </si>
  <si>
    <t>PRODUCTION,CONVIVES</t>
  </si>
  <si>
    <t>Erreur fréquente : se contenter d’une impression sans mesure, ou répondre par une phrase générale sans geste observable.</t>
  </si>
  <si>
    <t>Faire reformuler en trois temps : ce que je vérifie, ce que je fais, comment je prouve que taux de prise est maîtrisé.</t>
  </si>
  <si>
    <t>Définir combien de convives choisissent le plat.</t>
  </si>
  <si>
    <t>Situation d’apprentissage : préparation, service ou bilan autour de taux de prise.</t>
  </si>
  <si>
    <t>noter, mesurer, comparer, corriger, refaire</t>
  </si>
  <si>
    <t>indicateur, tableau de bord, tendance, action corrective, preuve terrain</t>
  </si>
  <si>
    <t>Quel exemple terrain prouves-tu pour montrer que taux de prise est compris ?</t>
  </si>
  <si>
    <t>Que fais-tu demain en production ou au service pour taux de prise ?</t>
  </si>
  <si>
    <t>Construis une réponse professionnelle sur taux de prise avec indicateur, limite et action corrective.</t>
  </si>
  <si>
    <t>gaspillage</t>
  </si>
  <si>
    <t>Explique avec tes mots l’intérêt de gaspillage dans une offre alimentaire de collectivité.</t>
  </si>
  <si>
    <t>Explique simplement : gaspillage.</t>
  </si>
  <si>
    <t>Analyse gaspillage en reliant contraintes terrain, sécurité, coût, convives et suivi.</t>
  </si>
  <si>
    <t>Réponse attendue : Mesurer ce qui revient et ce qui est jeté. La réponse doit citer une action observable et au moins un contrôle ou un indicateur.</t>
  </si>
  <si>
    <t>Pour gaspillage, je note ce qui s’est passé : prises, restes, avis et problème rencontré. Ensuite je garde, je modifie ou j’arrête la recette.</t>
  </si>
  <si>
    <t>Gaspillage doit produire une décision : reconduction, correction, retrait ou nouvel essai, à partir d’indicateurs mesurés et tracés.</t>
  </si>
  <si>
    <t>gaspillage, reste, pesée, retour</t>
  </si>
  <si>
    <t>Faire reformuler en trois temps : ce que je vérifie, ce que je fais, comment je prouve que gaspillage est maîtrisé.</t>
  </si>
  <si>
    <t>Mesurer ce qui revient et ce qui est jeté.</t>
  </si>
  <si>
    <t>Situation d’apprentissage : préparation, service ou bilan autour de gaspillage.</t>
  </si>
  <si>
    <t>Quel exemple terrain prouves-tu pour montrer que gaspillage est compris ?</t>
  </si>
  <si>
    <t>Que fais-tu demain en production ou au service pour gaspillage ?</t>
  </si>
  <si>
    <t>Construis une réponse professionnelle sur gaspillage avec indicateur, limite et action corrective.</t>
  </si>
  <si>
    <t>Que fais-tu concrètement en cuisine ou au service pour gérer satisfaction ?</t>
  </si>
  <si>
    <t>Réponse attendue : Recueillir un avis simple et exploitable. La réponse doit citer une action observable et au moins un contrôle ou un indicateur.</t>
  </si>
  <si>
    <t>Pour satisfaction, je note ce qui s’est passé : prises, restes, avis et problème rencontré. Ensuite je garde, je modifie ou j’arrête la recette.</t>
  </si>
  <si>
    <t>Satisfaction doit produire une décision : reconduction, correction, retrait ou nouvel essai, à partir d’indicateurs mesurés et tracés.</t>
  </si>
  <si>
    <t>satisfaction, questionnaire, avis, note</t>
  </si>
  <si>
    <t>Recueillir un avis simple et exploitable.</t>
  </si>
  <si>
    <t>coût réel</t>
  </si>
  <si>
    <t>Analyse comment coût réel influence le menu, la production et l’acceptation des convives.</t>
  </si>
  <si>
    <t>Explique simplement : coût réel.</t>
  </si>
  <si>
    <t>Analyse coût réel en reliant contraintes terrain, sécurité, coût, convives et suivi.</t>
  </si>
  <si>
    <t>Réponse attendue : Comparer coût prévu et coût réel après production. La réponse doit citer une action observable et au moins un contrôle ou un indicateur.</t>
  </si>
  <si>
    <t>Pour coût réel, je note ce qui s’est passé : prises, restes, avis et problème rencontré. Ensuite je garde, je modifie ou j’arrête la recette.</t>
  </si>
  <si>
    <t>Coût réel doit produire une décision : reconduction, correction, retrait ou nouvel essai, à partir d’indicateurs mesurés et tracés.</t>
  </si>
  <si>
    <t>coût réel, prévu, écart, budget</t>
  </si>
  <si>
    <t>Faire reformuler en trois temps : ce que je vérifie, ce que je fais, comment je prouve que coût réel est maîtrisé.</t>
  </si>
  <si>
    <t>Comparer coût prévu et coût réel après production.</t>
  </si>
  <si>
    <t>Situation d’apprentissage : préparation, service ou bilan autour de coût réel.</t>
  </si>
  <si>
    <t>Quel exemple terrain prouves-tu pour montrer que coût réel est compris ?</t>
  </si>
  <si>
    <t>Que fais-tu demain en production ou au service pour coût réel ?</t>
  </si>
  <si>
    <t>Construis une réponse professionnelle sur coût réel avec indicateur, limite et action corrective.</t>
  </si>
  <si>
    <t>écart grammage</t>
  </si>
  <si>
    <t>Quels signes te permettent de repérer un problème lié à écart grammage, et que corriges-tu ?</t>
  </si>
  <si>
    <t>Explique simplement : écart grammage.</t>
  </si>
  <si>
    <t>Analyse écart grammage en reliant contraintes terrain, sécurité, coût, convives et suivi.</t>
  </si>
  <si>
    <t>Réponse attendue : Repérer un problème de portion ou rendement. La réponse doit citer une action observable et au moins un contrôle ou un indicateur.</t>
  </si>
  <si>
    <t>Pour écart grammage, je note ce qui s’est passé : prises, restes, avis et problème rencontré. Ensuite je garde, je modifie ou j’arrête la recette.</t>
  </si>
  <si>
    <t>Écart grammage doit produire une décision : reconduction, correction, retrait ou nouvel essai, à partir d’indicateurs mesurés et tracés.</t>
  </si>
  <si>
    <t>grammage, écart, portion, rendement</t>
  </si>
  <si>
    <t>Faire reformuler en trois temps : ce que je vérifie, ce que je fais, comment je prouve que écart grammage est maîtrisé.</t>
  </si>
  <si>
    <t>Repérer un problème de portion ou rendement.</t>
  </si>
  <si>
    <t>CONTRÔLE</t>
  </si>
  <si>
    <t>Situation d’apprentissage : préparation, service ou bilan autour de écart grammage.</t>
  </si>
  <si>
    <t>Quel exemple terrain prouves-tu pour montrer que écart grammage est compris ?</t>
  </si>
  <si>
    <t>Que fais-tu demain en production ou au service pour écart grammage ?</t>
  </si>
  <si>
    <t>Construis une réponse professionnelle sur écart grammage avec indicateur, limite et action corrective.</t>
  </si>
  <si>
    <t>retour équipe</t>
  </si>
  <si>
    <t>Que fais-tu concrètement en cuisine ou au service pour gérer retour équipe ?</t>
  </si>
  <si>
    <t>Explique simplement : retour équipe.</t>
  </si>
  <si>
    <t>Analyse retour équipe en reliant contraintes terrain, sécurité, coût, convives et suivi.</t>
  </si>
  <si>
    <t>Réponse attendue : Utiliser le retour cuisine/service pour corriger. La réponse doit citer une action observable et au moins un contrôle ou un indicateur.</t>
  </si>
  <si>
    <t>Pour retour équipe, je note ce qui s’est passé : prises, restes, avis et problème rencontré. Ensuite je garde, je modifie ou j’arrête la recette.</t>
  </si>
  <si>
    <t>Retour équipe doit produire une décision : reconduction, correction, retrait ou nouvel essai, à partir d’indicateurs mesurés et tracés.</t>
  </si>
  <si>
    <t>retour équipe, cuisine, service, correction</t>
  </si>
  <si>
    <t>Faire reformuler en trois temps : ce que je vérifie, ce que je fais, comment je prouve que retour équipe est maîtrisé.</t>
  </si>
  <si>
    <t>Utiliser le retour cuisine/service pour corriger.</t>
  </si>
  <si>
    <t>Situation d’apprentissage : préparation, service ou bilan autour de retour équipe.</t>
  </si>
  <si>
    <t>Quel exemple terrain prouves-tu pour montrer que retour équipe est compris ?</t>
  </si>
  <si>
    <t>Que fais-tu demain en production ou au service pour retour équipe ?</t>
  </si>
  <si>
    <t>Construis une réponse professionnelle sur retour équipe avec indicateur, limite et action corrective.</t>
  </si>
  <si>
    <t>retour convives</t>
  </si>
  <si>
    <t>Que fais-tu concrètement en cuisine ou au service pour gérer retour convives ?</t>
  </si>
  <si>
    <t>Explique simplement : retour convives.</t>
  </si>
  <si>
    <t>Analyse retour convives en reliant contraintes terrain, sécurité, coût, convives et suivi.</t>
  </si>
  <si>
    <t>Réponse attendue : Distinguer impression isolée et tendance réelle. La réponse doit citer une action observable et au moins un contrôle ou un indicateur.</t>
  </si>
  <si>
    <t>Pour retour convives, je note ce qui s’est passé : prises, restes, avis et problème rencontré. Ensuite je garde, je modifie ou j’arrête la recette.</t>
  </si>
  <si>
    <t>Retour convives doit produire une décision : reconduction, correction, retrait ou nouvel essai, à partir d’indicateurs mesurés et tracés.</t>
  </si>
  <si>
    <t>retour convives, tendance, avis, preuve</t>
  </si>
  <si>
    <t>Faire reformuler en trois temps : ce que je vérifie, ce que je fais, comment je prouve que retour convives est maîtrisé.</t>
  </si>
  <si>
    <t>Distinguer impression isolée et tendance réelle.</t>
  </si>
  <si>
    <t>Situation d’apprentissage : préparation, service ou bilan autour de retour convives.</t>
  </si>
  <si>
    <t>Quel exemple terrain prouves-tu pour montrer que retour convives est compris ?</t>
  </si>
  <si>
    <t>Que fais-tu demain en production ou au service pour retour convives ?</t>
  </si>
  <si>
    <t>Construis une réponse professionnelle sur retour convives avec indicateur, limite et action corrective.</t>
  </si>
  <si>
    <t>tableau de bord</t>
  </si>
  <si>
    <t>Que fais-tu concrètement en cuisine ou au service pour gérer tableau de bord ?</t>
  </si>
  <si>
    <t>Explique simplement : tableau de bord.</t>
  </si>
  <si>
    <t>Analyse tableau de bord en reliant contraintes terrain, sécurité, coût, convives et suivi.</t>
  </si>
  <si>
    <t>Réponse attendue : Construire un suivi simple par recette. La réponse doit citer une action observable et au moins un contrôle ou un indicateur.</t>
  </si>
  <si>
    <t>Pour tableau de bord, je note ce qui s’est passé : prises, restes, avis et problème rencontré. Ensuite je garde, je modifie ou j’arrête la recette.</t>
  </si>
  <si>
    <t>Tableau de bord doit produire une décision : reconduction, correction, retrait ou nouvel essai, à partir d’indicateurs mesurés et tracés.</t>
  </si>
  <si>
    <t>tableau bord, recette, indicateur, suivi</t>
  </si>
  <si>
    <t>Faire reformuler en trois temps : ce que je vérifie, ce que je fais, comment je prouve que tableau de bord est maîtrisé.</t>
  </si>
  <si>
    <t>Construire un suivi simple par recette.</t>
  </si>
  <si>
    <t>Situation d’apprentissage : préparation, service ou bilan autour de tableau de bord.</t>
  </si>
  <si>
    <t>Quel exemple terrain prouves-tu pour montrer que tableau de bord est compris ?</t>
  </si>
  <si>
    <t>Que fais-tu demain en production ou au service pour tableau de bord ?</t>
  </si>
  <si>
    <t>Construis une réponse professionnelle sur tableau de bord avec indicateur, limite et action corrective.</t>
  </si>
  <si>
    <t>action corrective</t>
  </si>
  <si>
    <t>Que fais-tu concrètement en cuisine ou au service pour gérer action corrective ?</t>
  </si>
  <si>
    <t>Explique simplement : action corrective.</t>
  </si>
  <si>
    <t>Analyse action corrective en reliant contraintes terrain, sécurité, coût, convives et suivi.</t>
  </si>
  <si>
    <t>Réponse attendue : Transformer un constat en correction concrète. La réponse doit citer une action observable et au moins un contrôle ou un indicateur.</t>
  </si>
  <si>
    <t>Pour action corrective, je note ce qui s’est passé : prises, restes, avis et problème rencontré. Ensuite je garde, je modifie ou j’arrête la recette.</t>
  </si>
  <si>
    <t>Action corrective doit produire une décision : reconduction, correction, retrait ou nouvel essai, à partir d’indicateurs mesurés et tracés.</t>
  </si>
  <si>
    <t>action corrective, corriger, cause, effet</t>
  </si>
  <si>
    <t>Faire reformuler en trois temps : ce que je vérifie, ce que je fais, comment je prouve que action corrective est maîtrisé.</t>
  </si>
  <si>
    <t>Transformer un constat en correction concrète.</t>
  </si>
  <si>
    <t>Situation d’apprentissage : préparation, service ou bilan autour de action corrective.</t>
  </si>
  <si>
    <t>Quel exemple terrain prouves-tu pour montrer que action corrective est compris ?</t>
  </si>
  <si>
    <t>Que fais-tu demain en production ou au service pour action corrective ?</t>
  </si>
  <si>
    <t>Construis une réponse professionnelle sur action corrective avec indicateur, limite et action corrective.</t>
  </si>
  <si>
    <t>test A/B</t>
  </si>
  <si>
    <t>Analyse comment test A/B influence le menu, la production et l’acceptation des convives.</t>
  </si>
  <si>
    <t>Explique simplement : test A/B.</t>
  </si>
  <si>
    <t>Analyse test A/B en reliant contraintes terrain, sécurité, coût, convives et suivi.</t>
  </si>
  <si>
    <t>Réponse attendue : Comparer deux versions d’un plat végétal. La réponse doit citer une action observable et au moins un contrôle ou un indicateur.</t>
  </si>
  <si>
    <t>Pour test A/B, je note ce qui s’est passé : prises, restes, avis et problème rencontré. Ensuite je garde, je modifie ou j’arrête la recette.</t>
  </si>
  <si>
    <t>Test a/b doit produire une décision : reconduction, correction, retrait ou nouvel essai, à partir d’indicateurs mesurés et tracés.</t>
  </si>
  <si>
    <t>test, comparer, version, résultat</t>
  </si>
  <si>
    <t>Faire reformuler en trois temps : ce que je vérifie, ce que je fais, comment je prouve que test A/B est maîtrisé.</t>
  </si>
  <si>
    <t>Comparer deux versions d’un plat végétal.</t>
  </si>
  <si>
    <t>Situation d’apprentissage : préparation, service ou bilan autour de test A/B.</t>
  </si>
  <si>
    <t>Quel exemple terrain prouves-tu pour montrer que test A/B est compris ?</t>
  </si>
  <si>
    <t>Que fais-tu demain en production ou au service pour test A/B ?</t>
  </si>
  <si>
    <t>Construis une réponse professionnelle sur test A/B avec indicateur, limite et action corrective.</t>
  </si>
  <si>
    <t>cycle de menus</t>
  </si>
  <si>
    <t>Analyse comment cycle de menus influence le menu, la production et l’acceptation des convives.</t>
  </si>
  <si>
    <t>Explique simplement : cycle de menus.</t>
  </si>
  <si>
    <t>Analyse cycle de menus en reliant contraintes terrain, sécurité, coût, convives et suivi.</t>
  </si>
  <si>
    <t>Réponse attendue : Suivre variété et répétitions dans le cycle. La réponse doit citer une action observable et au moins un contrôle ou un indicateur.</t>
  </si>
  <si>
    <t>Pour cycle de menus, je note ce qui s’est passé : prises, restes, avis et problème rencontré. Ensuite je garde, je modifie ou j’arrête la recette.</t>
  </si>
  <si>
    <t>Cycle de menus doit produire une décision : reconduction, correction, retrait ou nouvel essai, à partir d’indicateurs mesurés et tracés.</t>
  </si>
  <si>
    <t>cycle, menu, répétition, variété</t>
  </si>
  <si>
    <t>Faire reformuler en trois temps : ce que je vérifie, ce que je fais, comment je prouve que cycle de menus est maîtrisé.</t>
  </si>
  <si>
    <t>Suivre variété et répétitions dans le cycle.</t>
  </si>
  <si>
    <t>Situation d’apprentissage : préparation, service ou bilan autour de cycle de menus.</t>
  </si>
  <si>
    <t>Quel exemple terrain prouves-tu pour montrer que cycle de menus est compris ?</t>
  </si>
  <si>
    <t>Que fais-tu demain en production ou au service pour cycle de menus ?</t>
  </si>
  <si>
    <t>Construis une réponse professionnelle sur cycle de menus avec indicateur, limite et action corrective.</t>
  </si>
  <si>
    <t>fiche retour recette</t>
  </si>
  <si>
    <t>Que fais-tu concrètement en cuisine ou au service pour gérer fiche retour recette ?</t>
  </si>
  <si>
    <t>Explique simplement : fiche retour recette.</t>
  </si>
  <si>
    <t>Analyse fiche retour recette en reliant contraintes terrain, sécurité, coût, convives et suivi.</t>
  </si>
  <si>
    <t>Réponse attendue : Documenter ce qui marche ou non après service. La réponse doit citer une action observable et au moins un contrôle ou un indicateur.</t>
  </si>
  <si>
    <t>Pour fiche retour recette, je note ce qui s’est passé : prises, restes, avis et problème rencontré. Ensuite je garde, je modifie ou j’arrête la recette.</t>
  </si>
  <si>
    <t>Fiche retour recette doit produire une décision : reconduction, correction, retrait ou nouvel essai, à partir d’indicateurs mesurés et tracés.</t>
  </si>
  <si>
    <t>fiche retour, recette, commentaire, décision</t>
  </si>
  <si>
    <t>Faire reformuler en trois temps : ce que je vérifie, ce que je fais, comment je prouve que fiche retour recette est maîtrisé.</t>
  </si>
  <si>
    <t>Documenter ce qui marche ou non après service.</t>
  </si>
  <si>
    <t>Situation d’apprentissage : préparation, service ou bilan autour de fiche retour recette.</t>
  </si>
  <si>
    <t>Quel exemple terrain prouves-tu pour montrer que fiche retour recette est compris ?</t>
  </si>
  <si>
    <t>Que fais-tu demain en production ou au service pour fiche retour recette ?</t>
  </si>
  <si>
    <t>Construis une réponse professionnelle sur fiche retour recette avec indicateur, limite et action corrective.</t>
  </si>
  <si>
    <t>indicateur nutrition</t>
  </si>
  <si>
    <t>Analyse comment indicateur nutrition influence le menu, la production et l’acceptation des convives.</t>
  </si>
  <si>
    <t>Explique simplement : indicateur nutrition.</t>
  </si>
  <si>
    <t>Analyse indicateur nutrition en reliant contraintes terrain, sécurité, coût, convives et suivi.</t>
  </si>
  <si>
    <t>Réponse attendue : Relier suivi de consommation et intérêt nutritionnel. La réponse doit citer une action observable et au moins un contrôle ou un indicateur.</t>
  </si>
  <si>
    <t>Pour indicateur nutrition, je note ce qui s’est passé : prises, restes, avis et problème rencontré. Ensuite je garde, je modifie ou j’arrête la recette.</t>
  </si>
  <si>
    <t>Indicateur nutrition doit produire une décision : reconduction, correction, retrait ou nouvel essai, à partir d’indicateurs mesurés et tracés.</t>
  </si>
  <si>
    <t>nutrition, consommation, restes, équilibre</t>
  </si>
  <si>
    <t>Faire reformuler en trois temps : ce que je vérifie, ce que je fais, comment je prouve que indicateur nutrition est maîtrisé.</t>
  </si>
  <si>
    <t>Relier suivi de consommation et intérêt nutritionnel.</t>
  </si>
  <si>
    <t>Situation d’apprentissage : préparation, service ou bilan autour de indicateur nutrition.</t>
  </si>
  <si>
    <t>Quel exemple terrain prouves-tu pour montrer que indicateur nutrition est compris ?</t>
  </si>
  <si>
    <t>Que fais-tu demain en production ou au service pour indicateur nutrition ?</t>
  </si>
  <si>
    <t>Construis une réponse professionnelle sur indicateur nutrition avec indicateur, limite et action corrective.</t>
  </si>
  <si>
    <t>indicateur convives</t>
  </si>
  <si>
    <t>Analyse comment indicateur convives influence le menu, la production et l’acceptation des convives.</t>
  </si>
  <si>
    <t>Explique simplement : indicateur convives.</t>
  </si>
  <si>
    <t>Analyse indicateur convives en reliant contraintes terrain, sécurité, coût, convives et suivi.</t>
  </si>
  <si>
    <t>Réponse attendue : Relier taux de prise et type de public. La réponse doit citer une action observable et au moins un contrôle ou un indicateur.</t>
  </si>
  <si>
    <t>Pour indicateur convives, je note ce qui s’est passé : prises, restes, avis et problème rencontré. Ensuite je garde, je modifie ou j’arrête la recette.</t>
  </si>
  <si>
    <t>Indicateur convives doit produire une décision : reconduction, correction, retrait ou nouvel essai, à partir d’indicateurs mesurés et tracés.</t>
  </si>
  <si>
    <t>public, taux prise, convives, profil</t>
  </si>
  <si>
    <t>Faire reformuler en trois temps : ce que je vérifie, ce que je fais, comment je prouve que indicateur convives est maîtrisé.</t>
  </si>
  <si>
    <t>Relier taux de prise et type de public.</t>
  </si>
  <si>
    <t>Situation d’apprentissage : préparation, service ou bilan autour de indicateur convives.</t>
  </si>
  <si>
    <t>Quel exemple terrain prouves-tu pour montrer que indicateur convives est compris ?</t>
  </si>
  <si>
    <t>Que fais-tu demain en production ou au service pour indicateur convives ?</t>
  </si>
  <si>
    <t>Construis une réponse professionnelle sur indicateur convives avec indicateur, limite et action corrective.</t>
  </si>
  <si>
    <t>indicateur production</t>
  </si>
  <si>
    <t>Analyse comment indicateur production influence le menu, la production et l’acceptation des convives.</t>
  </si>
  <si>
    <t>Explique simplement : indicateur production.</t>
  </si>
  <si>
    <t>Analyse indicateur production en reliant contraintes terrain, sécurité, coût, convives et suivi.</t>
  </si>
  <si>
    <t>Réponse attendue : Relier faisabilité et résultat en assiette. La réponse doit citer une action observable et au moins un contrôle ou un indicateur.</t>
  </si>
  <si>
    <t>Pour indicateur production, je note ce qui s’est passé : prises, restes, avis et problème rencontré. Ensuite je garde, je modifie ou j’arrête la recette.</t>
  </si>
  <si>
    <t>Indicateur production doit produire une décision : reconduction, correction, retrait ou nouvel essai, à partir d’indicateurs mesurés et tracés.</t>
  </si>
  <si>
    <t>production, temps, matériel, qualité</t>
  </si>
  <si>
    <t>Faire reformuler en trois temps : ce que je vérifie, ce que je fais, comment je prouve que indicateur production est maîtrisé.</t>
  </si>
  <si>
    <t>Relier faisabilité et résultat en assiette.</t>
  </si>
  <si>
    <t>Situation d’apprentissage : préparation, service ou bilan autour de indicateur production.</t>
  </si>
  <si>
    <t>Quel exemple terrain prouves-tu pour montrer que indicateur production est compris ?</t>
  </si>
  <si>
    <t>Que fais-tu demain en production ou au service pour indicateur production ?</t>
  </si>
  <si>
    <t>Construis une réponse professionnelle sur indicateur production avec indicateur, limite et action corrective.</t>
  </si>
  <si>
    <t>indicateur risques</t>
  </si>
  <si>
    <t>Quels signes te permettent de repérer un problème lié à indicateur risques, et que corriges-tu ?</t>
  </si>
  <si>
    <t>Explique simplement : indicateur risques.</t>
  </si>
  <si>
    <t>Analyse indicateur risques en reliant contraintes terrain, sécurité, coût, convives et suivi.</t>
  </si>
  <si>
    <t>Réponse attendue : Suivre incidents allergènes, substitutions ou erreurs. La réponse doit citer une action observable et au moins un contrôle ou un indicateur.</t>
  </si>
  <si>
    <t>Pour indicateur risques, je note ce qui s’est passé : prises, restes, avis et problème rencontré. Ensuite je garde, je modifie ou j’arrête la recette.</t>
  </si>
  <si>
    <t>Indicateur risques doit produire une décision : reconduction, correction, retrait ou nouvel essai, à partir d’indicateurs mesurés et tracés.</t>
  </si>
  <si>
    <t>incident, allergène, substitution, erreur</t>
  </si>
  <si>
    <t>Faire reformuler en trois temps : ce que je vérifie, ce que je fais, comment je prouve que indicateur risques est maîtrisé.</t>
  </si>
  <si>
    <t>Suivre incidents allergènes, substitutions ou erreurs.</t>
  </si>
  <si>
    <t>RISQUE</t>
  </si>
  <si>
    <t>Situation d’apprentissage : préparation, service ou bilan autour de indicateur risques.</t>
  </si>
  <si>
    <t>Quel exemple terrain prouves-tu pour montrer que indicateur risques est compris ?</t>
  </si>
  <si>
    <t>Que fais-tu demain en production ou au service pour indicateur risques ?</t>
  </si>
  <si>
    <t>Construis une réponse professionnelle sur indicateur risques avec indicateur, limite et action corrective.</t>
  </si>
  <si>
    <t>décision reconduire</t>
  </si>
  <si>
    <t>Comment vérifies-tu que décision reconduire est maîtrisé et utile pour progresser ?</t>
  </si>
  <si>
    <t>Explique simplement : décision reconduire.</t>
  </si>
  <si>
    <t>Analyse décision reconduire en reliant contraintes terrain, sécurité, coût, convives et suivi.</t>
  </si>
  <si>
    <t>Réponse attendue : Décider si une recette doit revenir au menu. La réponse doit citer une action observable et au moins un contrôle ou un indicateur.</t>
  </si>
  <si>
    <t>Pour décision reconduire, je note ce qui s’est passé : prises, restes, avis et problème rencontré. Ensuite je garde, je modifie ou j’arrête la recette.</t>
  </si>
  <si>
    <t>Décision reconduire doit produire une décision : reconduction, correction, retrait ou nouvel essai, à partir d’indicateurs mesurés et tracés.</t>
  </si>
  <si>
    <t>reconduire, garder, modifier, supprimer</t>
  </si>
  <si>
    <t>Faire reformuler en trois temps : ce que je vérifie, ce que je fais, comment je prouve que décision reconduire est maîtrisé.</t>
  </si>
  <si>
    <t>Décider si une recette doit revenir au menu.</t>
  </si>
  <si>
    <t>DÉCISION</t>
  </si>
  <si>
    <t>Situation d’apprentissage : préparation, service ou bilan autour de décision reconduire.</t>
  </si>
  <si>
    <t>Quel exemple terrain prouves-tu pour montrer que décision reconduire est compris ?</t>
  </si>
  <si>
    <t>Que fais-tu demain en production ou au service pour décision reconduire ?</t>
  </si>
  <si>
    <t>Construis une réponse professionnelle sur décision reconduire avec indicateur, limite et action corrective.</t>
  </si>
  <si>
    <t>priorité amélioration</t>
  </si>
  <si>
    <t>Comment vérifies-tu que priorité amélioration est maîtrisé et utile pour progresser ?</t>
  </si>
  <si>
    <t>Explique simplement : priorité amélioration.</t>
  </si>
  <si>
    <t>Analyse priorité amélioration en reliant contraintes terrain, sécurité, coût, convives et suivi.</t>
  </si>
  <si>
    <t>Réponse attendue : Classer les corrections selon impact et faisabilité. La réponse doit citer une action observable et au moins un contrôle ou un indicateur.</t>
  </si>
  <si>
    <t>Pour priorité amélioration, je note ce qui s’est passé : prises, restes, avis et problème rencontré. Ensuite je garde, je modifie ou j’arrête la recette.</t>
  </si>
  <si>
    <t>Priorité amélioration doit produire une décision : reconduction, correction, retrait ou nouvel essai, à partir d’indicateurs mesurés et tracés.</t>
  </si>
  <si>
    <t>priorité, impact, faisabilité, planning</t>
  </si>
  <si>
    <t>Faire reformuler en trois temps : ce que je vérifie, ce que je fais, comment je prouve que priorité amélioration est maîtrisé.</t>
  </si>
  <si>
    <t>Classer les corrections selon impact et faisabilité.</t>
  </si>
  <si>
    <t>Situation d’apprentissage : préparation, service ou bilan autour de priorité amélioration.</t>
  </si>
  <si>
    <t>Quel exemple terrain prouves-tu pour montrer que priorité amélioration est compris ?</t>
  </si>
  <si>
    <t>Que fais-tu demain en production ou au service pour priorité amélioration ?</t>
  </si>
  <si>
    <t>Construis une réponse professionnelle sur priorité amélioration avec indicateur, limite et action corrective.</t>
  </si>
  <si>
    <t>preuve apprentissage</t>
  </si>
  <si>
    <t>Comment vérifies-tu que preuve apprentissage est maîtrisé et utile pour progresser ?</t>
  </si>
  <si>
    <t>Explique simplement : preuve apprentissage.</t>
  </si>
  <si>
    <t>Analyse preuve apprentissage en reliant contraintes terrain, sécurité, coût, convives et suivi.</t>
  </si>
  <si>
    <t>Réponse attendue : Vérifier qu’un apprenant sait justifier son choix. La réponse doit citer une action observable et au moins un contrôle ou un indicateur.</t>
  </si>
  <si>
    <t>Pour preuve apprentissage, je note ce qui s’est passé : prises, restes, avis et problème rencontré. Ensuite je garde, je modifie ou j’arrête la recette.</t>
  </si>
  <si>
    <t>Preuve apprentissage doit produire une décision : reconduction, correction, retrait ou nouvel essai, à partir d’indicateurs mesurés et tracés.</t>
  </si>
  <si>
    <t>preuve, expliquer, critère, exemple</t>
  </si>
  <si>
    <t>Faire reformuler en trois temps : ce que je vérifie, ce que je fais, comment je prouve que preuve apprentissage est maîtrisé.</t>
  </si>
  <si>
    <t>Vérifier qu’un apprenant sait justifier son choix.</t>
  </si>
  <si>
    <t>Situation d’apprentissage : préparation, service ou bilan autour de preuve apprentissage.</t>
  </si>
  <si>
    <t>Quel exemple terrain prouves-tu pour montrer que preuve apprentissage est compris ?</t>
  </si>
  <si>
    <t>Que fais-tu demain en production ou au service pour preuve apprentissage ?</t>
  </si>
  <si>
    <t>Construis une réponse professionnelle sur preuve apprentissage avec indicateur, limite et action corrective.</t>
  </si>
  <si>
    <t>traçabilité essai</t>
  </si>
  <si>
    <t>Que fais-tu concrètement en cuisine ou au service pour gérer traçabilité essai ?</t>
  </si>
  <si>
    <t>Explique simplement : traçabilité essai.</t>
  </si>
  <si>
    <t>Analyse traçabilité essai en reliant contraintes terrain, sécurité, coût, convives et suivi.</t>
  </si>
  <si>
    <t>Réponse attendue : Garder une trace claire des essais réalisés. La réponse doit citer une action observable et au moins un contrôle ou un indicateur.</t>
  </si>
  <si>
    <t>Pour traçabilité essai, je note ce qui s’est passé : prises, restes, avis et problème rencontré. Ensuite je garde, je modifie ou j’arrête la recette.</t>
  </si>
  <si>
    <t>Traçabilité essai doit produire une décision : reconduction, correction, retrait ou nouvel essai, à partir d’indicateurs mesurés et tracés.</t>
  </si>
  <si>
    <t>essai, trace, date, résultat</t>
  </si>
  <si>
    <t>Faire reformuler en trois temps : ce que je vérifie, ce que je fais, comment je prouve que traçabilité essai est maîtrisé.</t>
  </si>
  <si>
    <t>Garder une trace claire des essais réalisés.</t>
  </si>
  <si>
    <t>Situation d’apprentissage : préparation, service ou bilan autour de traçabilité essai.</t>
  </si>
  <si>
    <t>Quel exemple terrain prouves-tu pour montrer que traçabilité essai est compris ?</t>
  </si>
  <si>
    <t>Que fais-tu demain en production ou au service pour traçabilité essai ?</t>
  </si>
  <si>
    <t>Construis une réponse professionnelle sur traçabilité essai avec indicateur, limite et action corrective.</t>
  </si>
  <si>
    <t>comparaison recettes</t>
  </si>
  <si>
    <t>Analyse comment comparaison recettes influence le menu, la production et l’acceptation des convives.</t>
  </si>
  <si>
    <t>Explique simplement : comparaison recettes.</t>
  </si>
  <si>
    <t>Analyse comparaison recettes en reliant contraintes terrain, sécurité, coût, convives et suivi.</t>
  </si>
  <si>
    <t>Réponse attendue : Comparer deux recettes sur goût, coût, gaspillage. La réponse doit citer une action observable et au moins un contrôle ou un indicateur.</t>
  </si>
  <si>
    <t>Pour comparaison recettes, je note ce qui s’est passé : prises, restes, avis et problème rencontré. Ensuite je garde, je modifie ou j’arrête la recette.</t>
  </si>
  <si>
    <t>Comparaison recettes doit produire une décision : reconduction, correction, retrait ou nouvel essai, à partir d’indicateurs mesurés et tracés.</t>
  </si>
  <si>
    <t>comparer, coût, goût, gaspillage</t>
  </si>
  <si>
    <t>Faire reformuler en trois temps : ce que je vérifie, ce que je fais, comment je prouve que comparaison recettes est maîtrisé.</t>
  </si>
  <si>
    <t>Comparer deux recettes sur goût, coût, gaspillage.</t>
  </si>
  <si>
    <t>Situation d’apprentissage : préparation, service ou bilan autour de comparaison recettes.</t>
  </si>
  <si>
    <t>Quel exemple terrain prouves-tu pour montrer que comparaison recettes est compris ?</t>
  </si>
  <si>
    <t>Que fais-tu demain en production ou au service pour comparaison recettes ?</t>
  </si>
  <si>
    <t>Construis une réponse professionnelle sur comparaison recettes avec indicateur, limite et action corrective.</t>
  </si>
  <si>
    <t>seuil d’alerte</t>
  </si>
  <si>
    <t>Quels signes te permettent de repérer un problème lié à seuil d’alerte, et que corriges-tu ?</t>
  </si>
  <si>
    <t>Explique simplement : seuil d’alerte.</t>
  </si>
  <si>
    <t>Analyse seuil d’alerte en reliant contraintes terrain, sécurité, coût, convives et suivi.</t>
  </si>
  <si>
    <t>Réponse attendue : Fixer un seuil à partir duquel on corrige. La réponse doit citer une action observable et au moins un contrôle ou un indicateur.</t>
  </si>
  <si>
    <t>Pour seuil d’alerte, je note ce qui s’est passé : prises, restes, avis et problème rencontré. Ensuite je garde, je modifie ou j’arrête la recette.</t>
  </si>
  <si>
    <t>Seuil d’alerte doit produire une décision : reconduction, correction, retrait ou nouvel essai, à partir d’indicateurs mesurés et tracés.</t>
  </si>
  <si>
    <t>seuil, alerte, restes, satisfaction</t>
  </si>
  <si>
    <t>Faire reformuler en trois temps : ce que je vérifie, ce que je fais, comment je prouve que seuil d’alerte est maîtrisé.</t>
  </si>
  <si>
    <t>Fixer un seuil à partir duquel on corrige.</t>
  </si>
  <si>
    <t>Situation d’apprentissage : préparation, service ou bilan autour de seuil d’alerte.</t>
  </si>
  <si>
    <t>Quel exemple terrain prouves-tu pour montrer que seuil d’alerte est compris ?</t>
  </si>
  <si>
    <t>Que fais-tu demain en production ou au service pour seuil d’alerte ?</t>
  </si>
  <si>
    <t>Construis une réponse professionnelle sur seuil d’alerte avec indicateur, limite et action corrective.</t>
  </si>
  <si>
    <t>suivi hebdomadaire</t>
  </si>
  <si>
    <t>Que fais-tu concrètement en cuisine ou au service pour gérer suivi hebdomadaire ?</t>
  </si>
  <si>
    <t>Explique simplement : suivi hebdomadaire.</t>
  </si>
  <si>
    <t>Analyse suivi hebdomadaire en reliant contraintes terrain, sécurité, coût, convives et suivi.</t>
  </si>
  <si>
    <t>Réponse attendue : Faire un point court régulier sur les résultats. La réponse doit citer une action observable et au moins un contrôle ou un indicateur.</t>
  </si>
  <si>
    <t>Pour suivi hebdomadaire, je note ce qui s’est passé : prises, restes, avis et problème rencontré. Ensuite je garde, je modifie ou j’arrête la recette.</t>
  </si>
  <si>
    <t>Suivi hebdomadaire doit produire une décision : reconduction, correction, retrait ou nouvel essai, à partir d’indicateurs mesurés et tracés.</t>
  </si>
  <si>
    <t>hebdomadaire, point, équipe, action</t>
  </si>
  <si>
    <t>Faire reformuler en trois temps : ce que je vérifie, ce que je fais, comment je prouve que suivi hebdomadaire est maîtrisé.</t>
  </si>
  <si>
    <t>Faire un point court régulier sur les résultats.</t>
  </si>
  <si>
    <t>Situation d’apprentissage : préparation, service ou bilan autour de suivi hebdomadaire.</t>
  </si>
  <si>
    <t>Quel exemple terrain prouves-tu pour montrer que suivi hebdomadaire est compris ?</t>
  </si>
  <si>
    <t>Que fais-tu demain en production ou au service pour suivi hebdomadaire ?</t>
  </si>
  <si>
    <t>Construis une réponse professionnelle sur suivi hebdomadaire avec indicateur, limite et action corrective.</t>
  </si>
  <si>
    <t>suivi mensuel</t>
  </si>
  <si>
    <t>Analyse comment suivi mensuel influence le menu, la production et l’acceptation des convives.</t>
  </si>
  <si>
    <t>Explique simplement : suivi mensuel.</t>
  </si>
  <si>
    <t>Analyse suivi mensuel en reliant contraintes terrain, sécurité, coût, convives et suivi.</t>
  </si>
  <si>
    <t>Réponse attendue : Lire une tendance et pas seulement un service. La réponse doit citer une action observable et au moins un contrôle ou un indicateur.</t>
  </si>
  <si>
    <t>Pour suivi mensuel, je note ce qui s’est passé : prises, restes, avis et problème rencontré. Ensuite je garde, je modifie ou j’arrête la recette.</t>
  </si>
  <si>
    <t>Suivi mensuel doit produire une décision : reconduction, correction, retrait ou nouvel essai, à partir d’indicateurs mesurés et tracés.</t>
  </si>
  <si>
    <t>mensuel, tendance, évolution, bilan</t>
  </si>
  <si>
    <t>Faire reformuler en trois temps : ce que je vérifie, ce que je fais, comment je prouve que suivi mensuel est maîtrisé.</t>
  </si>
  <si>
    <t>Lire une tendance et pas seulement un service.</t>
  </si>
  <si>
    <t>Situation d’apprentissage : préparation, service ou bilan autour de suivi mensuel.</t>
  </si>
  <si>
    <t>Quel exemple terrain prouves-tu pour montrer que suivi mensuel est compris ?</t>
  </si>
  <si>
    <t>Que fais-tu demain en production ou au service pour suivi mensuel ?</t>
  </si>
  <si>
    <t>Construis une réponse professionnelle sur suivi mensuel avec indicateur, limite et action corrective.</t>
  </si>
  <si>
    <t>bilan annuel</t>
  </si>
  <si>
    <t>Comment vérifies-tu que bilan annuel est maîtrisé et utile pour progresser ?</t>
  </si>
  <si>
    <t>Explique simplement : bilan annuel.</t>
  </si>
  <si>
    <t>Analyse bilan annuel en reliant contraintes terrain, sécurité, coût, convives et suivi.</t>
  </si>
  <si>
    <t>Réponse attendue : Relier actions de l’année et progrès de l’offre. La réponse doit citer une action observable et au moins un contrôle ou un indicateur.</t>
  </si>
  <si>
    <t>Pour bilan annuel, je note ce qui s’est passé : prises, restes, avis et problème rencontré. Ensuite je garde, je modifie ou j’arrête la recette.</t>
  </si>
  <si>
    <t>Bilan annuel doit produire une décision : reconduction, correction, retrait ou nouvel essai, à partir d’indicateurs mesurés et tracés.</t>
  </si>
  <si>
    <t>bilan, annuel, progrès, plan</t>
  </si>
  <si>
    <t>Faire reformuler en trois temps : ce que je vérifie, ce que je fais, comment je prouve que bilan annuel est maîtrisé.</t>
  </si>
  <si>
    <t>Relier actions de l’année et progrès de l’offre.</t>
  </si>
  <si>
    <t>Situation d’apprentissage : préparation, service ou bilan autour de bilan annuel.</t>
  </si>
  <si>
    <t>Quel exemple terrain prouves-tu pour montrer que bilan annuel est compris ?</t>
  </si>
  <si>
    <t>Que fais-tu demain en production ou au service pour bilan annuel ?</t>
  </si>
  <si>
    <t>Construis une réponse professionnelle sur bilan annuel avec indicateur, limite et action corrective.</t>
  </si>
  <si>
    <t>retour fournisseur</t>
  </si>
  <si>
    <t>Que fais-tu concrètement en cuisine ou au service pour gérer retour fournisseur ?</t>
  </si>
  <si>
    <t>Explique simplement : retour fournisseur.</t>
  </si>
  <si>
    <t>Analyse retour fournisseur en reliant contraintes terrain, sécurité, coût, convives et suivi.</t>
  </si>
  <si>
    <t>Réponse attendue : Signaler un problème produit au fournisseur. La réponse doit citer une action observable et au moins un contrôle ou un indicateur.</t>
  </si>
  <si>
    <t>Pour retour fournisseur, je note ce qui s’est passé : prises, restes, avis et problème rencontré. Ensuite je garde, je modifie ou j’arrête la recette.</t>
  </si>
  <si>
    <t>Retour fournisseur doit produire une décision : reconduction, correction, retrait ou nouvel essai, à partir d’indicateurs mesurés et tracés.</t>
  </si>
  <si>
    <t>fournisseur, produit, qualité, retour</t>
  </si>
  <si>
    <t>Faire reformuler en trois temps : ce que je vérifie, ce que je fais, comment je prouve que retour fournisseur est maîtrisé.</t>
  </si>
  <si>
    <t>Signaler un problème produit au fournisseur.</t>
  </si>
  <si>
    <t>Situation d’apprentissage : préparation, service ou bilan autour de retour fournisseur.</t>
  </si>
  <si>
    <t>Quel exemple terrain prouves-tu pour montrer que retour fournisseur est compris ?</t>
  </si>
  <si>
    <t>Que fais-tu demain en production ou au service pour retour fournisseur ?</t>
  </si>
  <si>
    <t>Construis une réponse professionnelle sur retour fournisseur avec indicateur, limite et action corrective.</t>
  </si>
  <si>
    <t>recalage fiche technique</t>
  </si>
  <si>
    <t>Que fais-tu concrètement en cuisine ou au service pour gérer recalage fiche technique ?</t>
  </si>
  <si>
    <t>Explique simplement : recalage fiche technique.</t>
  </si>
  <si>
    <t>Analyse recalage fiche technique en reliant contraintes terrain, sécurité, coût, convives et suivi.</t>
  </si>
  <si>
    <t>Réponse attendue : Modifier la fiche après un constat mesuré. La réponse doit citer une action observable et au moins un contrôle ou un indicateur.</t>
  </si>
  <si>
    <t>Pour recalage fiche technique, je note ce qui s’est passé : prises, restes, avis et problème rencontré. Ensuite je garde, je modifie ou j’arrête la recette.</t>
  </si>
  <si>
    <t>Recalage fiche technique doit produire une décision : reconduction, correction, retrait ou nouvel essai, à partir d’indicateurs mesurés et tracés.</t>
  </si>
  <si>
    <t>fiche technique, recalage, grammage, coût</t>
  </si>
  <si>
    <t>Faire reformuler en trois temps : ce que je vérifie, ce que je fais, comment je prouve que recalage fiche technique est maîtrisé.</t>
  </si>
  <si>
    <t>Modifier la fiche après un constat mesuré.</t>
  </si>
  <si>
    <t>Situation d’apprentissage : préparation, service ou bilan autour de recalage fiche technique.</t>
  </si>
  <si>
    <t>Quel exemple terrain prouves-tu pour montrer que recalage fiche technique est compris ?</t>
  </si>
  <si>
    <t>Que fais-tu demain en production ou au service pour recalage fiche technique ?</t>
  </si>
  <si>
    <t>Construis une réponse professionnelle sur recalage fiche technique avec indicateur, limite et action corrective.</t>
  </si>
  <si>
    <t>lecture graphique</t>
  </si>
  <si>
    <t>Analyse comment lecture graphique influence le menu, la production et l’acceptation des convives.</t>
  </si>
  <si>
    <t>Explique simplement : lecture graphique.</t>
  </si>
  <si>
    <t>Analyse lecture graphique en reliant contraintes terrain, sécurité, coût, convives et suivi.</t>
  </si>
  <si>
    <t>Réponse attendue : Interpréter une évolution de taux de prise ou restes. La réponse doit citer une action observable et au moins un contrôle ou un indicateur.</t>
  </si>
  <si>
    <t>Pour lecture graphique, je note ce qui s’est passé : prises, restes, avis et problème rencontré. Ensuite je garde, je modifie ou j’arrête la recette.</t>
  </si>
  <si>
    <t>Lecture graphique doit produire une décision : reconduction, correction, retrait ou nouvel essai, à partir d’indicateurs mesurés et tracés.</t>
  </si>
  <si>
    <t>graphique, évolution, indicateur, décision</t>
  </si>
  <si>
    <t>Faire reformuler en trois temps : ce que je vérifie, ce que je fais, comment je prouve que lecture graphique est maîtrisé.</t>
  </si>
  <si>
    <t>Interpréter une évolution de taux de prise ou restes.</t>
  </si>
  <si>
    <t>Situation d’apprentissage : préparation, service ou bilan autour de lecture graphique.</t>
  </si>
  <si>
    <t>Quel exemple terrain prouves-tu pour montrer que lecture graphique est compris ?</t>
  </si>
  <si>
    <t>Que fais-tu demain en production ou au service pour lecture graphique ?</t>
  </si>
  <si>
    <t>Construis une réponse professionnelle sur lecture graphique avec indicateur, limite et action corrective.</t>
  </si>
  <si>
    <t>formation par erreur</t>
  </si>
  <si>
    <t>Comment vérifies-tu que formation par erreur est maîtrisé et utile pour progresser ?</t>
  </si>
  <si>
    <t>Explique simplement : formation par erreur.</t>
  </si>
  <si>
    <t>Analyse formation par erreur en reliant contraintes terrain, sécurité, coût, convives et suivi.</t>
  </si>
  <si>
    <t>Réponse attendue : Utiliser une erreur comme situation d’apprentissage. La réponse doit citer une action observable et au moins un contrôle ou un indicateur.</t>
  </si>
  <si>
    <t>Pour formation par erreur, je note ce qui s’est passé : prises, restes, avis et problème rencontré. Ensuite je garde, je modifie ou j’arrête la recette.</t>
  </si>
  <si>
    <t>Formation par erreur doit produire une décision : reconduction, correction, retrait ou nouvel essai, à partir d’indicateurs mesurés et tracés.</t>
  </si>
  <si>
    <t>erreur, apprendre, cause, prévention</t>
  </si>
  <si>
    <t>Faire reformuler en trois temps : ce que je vérifie, ce que je fais, comment je prouve que formation par erreur est maîtrisé.</t>
  </si>
  <si>
    <t>Utiliser une erreur comme situation d’apprentissage.</t>
  </si>
  <si>
    <t>Situation d’apprentissage : préparation, service ou bilan autour de formation par erreur.</t>
  </si>
  <si>
    <t>Quel exemple terrain prouves-tu pour montrer que formation par erreur est compris ?</t>
  </si>
  <si>
    <t>Que fais-tu demain en production ou au service pour formation par erreur ?</t>
  </si>
  <si>
    <t>Construis une réponse professionnelle sur formation par erreur avec indicateur, limite et action corrective.</t>
  </si>
  <si>
    <t>preuve terrain</t>
  </si>
  <si>
    <t>Comment vérifies-tu que preuve terrain est maîtrisé et utile pour progresser ?</t>
  </si>
  <si>
    <t>Explique simplement : preuve terrain.</t>
  </si>
  <si>
    <t>Analyse preuve terrain en reliant contraintes terrain, sécurité, coût, convives et suivi.</t>
  </si>
  <si>
    <t>Réponse attendue : Exiger une preuve observable plutôt qu’un ressenti. La réponse doit citer une action observable et au moins un contrôle ou un indicateur.</t>
  </si>
  <si>
    <t>Pour preuve terrain, je note ce qui s’est passé : prises, restes, avis et problème rencontré. Ensuite je garde, je modifie ou j’arrête la recette.</t>
  </si>
  <si>
    <t>Preuve terrain doit produire une décision : reconduction, correction, retrait ou nouvel essai, à partir d’indicateurs mesurés et tracés.</t>
  </si>
  <si>
    <t>preuve, observable, mesure, fait</t>
  </si>
  <si>
    <t>Faire reformuler en trois temps : ce que je vérifie, ce que je fais, comment je prouve que preuve terrain est maîtrisé.</t>
  </si>
  <si>
    <t>Exiger une preuve observable plutôt qu’un ressenti.</t>
  </si>
  <si>
    <t>Situation d’apprentissage : préparation, service ou bilan autour de preuve terrain.</t>
  </si>
  <si>
    <t>Quel exemple terrain prouves-tu pour montrer que preuve terrain est compris ?</t>
  </si>
  <si>
    <t>Que fais-tu demain en production ou au service pour preuve terrain ?</t>
  </si>
  <si>
    <t>Construis une réponse professionnelle sur preuve terrain avec indicateur, limite et action corrective.</t>
  </si>
  <si>
    <t>allergènes</t>
  </si>
  <si>
    <t>Explique avec tes mots l’intérêt de allergènes dans une offre alimentaire de collectivité.</t>
  </si>
  <si>
    <t>Explique simplement : allergènes.</t>
  </si>
  <si>
    <t>Analyse allergènes en reliant contraintes terrain, sécurité, coût, convives et suivi.</t>
  </si>
  <si>
    <t>Réponse attendue : Identifier les allergènes dans une recette végétale. La réponse doit citer une action observable et au moins un contrôle ou un indicateur.</t>
  </si>
  <si>
    <t>Pour allergènes, je contrôle avant de servir : allergènes, température, étiquette, matériel propre et substitution validée. En cas de doute, je bloque.</t>
  </si>
  <si>
    <t>Allergènes nécessite une prévention formalisée : identification du danger, contrôle avant service, information, traçabilité et action corrective.</t>
  </si>
  <si>
    <t>allergène, soja, gluten, sésame</t>
  </si>
  <si>
    <t>PRODUCTION,REGLEMENTATION</t>
  </si>
  <si>
    <t>Erreur fréquente : oublier allergènes, températures ou publics fragiles, ou répondre par une phrase générale sans geste observable.</t>
  </si>
  <si>
    <t>Faire reformuler en trois temps : ce que je vérifie, ce que je fais, comment je prouve que allergènes est maîtrisé.</t>
  </si>
  <si>
    <t>Identifier les allergènes dans une recette végétale.</t>
  </si>
  <si>
    <t>Situation d’apprentissage : préparation, service ou bilan autour de allergènes.</t>
  </si>
  <si>
    <t>allergène, température, contrôler, séparer, prévenir</t>
  </si>
  <si>
    <t>HACCP, contamination croisée, substitution validée, gestion d’incident</t>
  </si>
  <si>
    <t>Quel exemple terrain prouves-tu pour montrer que allergènes est compris ?</t>
  </si>
  <si>
    <t>Que fais-tu demain en production ou au service pour allergènes ?</t>
  </si>
  <si>
    <t>Construis une réponse professionnelle sur allergènes avec indicateur, limite et action corrective.</t>
  </si>
  <si>
    <t>soja allergène</t>
  </si>
  <si>
    <t>Quels signes te permettent de repérer un problème lié à soja allergène, et que corriges-tu ?</t>
  </si>
  <si>
    <t>Explique simplement : soja allergène.</t>
  </si>
  <si>
    <t>Analyse soja allergène en reliant contraintes terrain, sécurité, coût, convives et suivi.</t>
  </si>
  <si>
    <t>Réponse attendue : Repérer le soja comme allergène majeur. La réponse doit citer une action observable et au moins un contrôle ou un indicateur.</t>
  </si>
  <si>
    <t>Pour soja allergène, je contrôle avant de servir : allergènes, température, étiquette, matériel propre et substitution validée. En cas de doute, je bloque.</t>
  </si>
  <si>
    <t>Soja allergène nécessite une prévention formalisée : identification du danger, contrôle avant service, information, traçabilité et action corrective.</t>
  </si>
  <si>
    <t>soja, tofu, allergène, étiquette</t>
  </si>
  <si>
    <t>Faire reformuler en trois temps : ce que je vérifie, ce que je fais, comment je prouve que soja allergène est maîtrisé.</t>
  </si>
  <si>
    <t>Repérer le soja comme allergène majeur.</t>
  </si>
  <si>
    <t>Situation d’apprentissage : préparation, service ou bilan autour de soja allergène.</t>
  </si>
  <si>
    <t>Quel exemple terrain prouves-tu pour montrer que soja allergène est compris ?</t>
  </si>
  <si>
    <t>Que fais-tu demain en production ou au service pour soja allergène ?</t>
  </si>
  <si>
    <t>Construis une réponse professionnelle sur soja allergène avec indicateur, limite et action corrective.</t>
  </si>
  <si>
    <t>gluten seitan</t>
  </si>
  <si>
    <t>Quels signes te permettent de repérer un problème lié à gluten seitan, et que corriges-tu ?</t>
  </si>
  <si>
    <t>Explique simplement : gluten seitan.</t>
  </si>
  <si>
    <t>Analyse gluten seitan en reliant contraintes terrain, sécurité, coût, convives et suivi.</t>
  </si>
  <si>
    <t>Réponse attendue : Repérer le gluten dans le seitan ou certaines céréales. La réponse doit citer une action observable et au moins un contrôle ou un indicateur.</t>
  </si>
  <si>
    <t>Pour gluten seitan, je contrôle avant de servir : allergènes, température, étiquette, matériel propre et substitution validée. En cas de doute, je bloque.</t>
  </si>
  <si>
    <t>Gluten seitan nécessite une prévention formalisée : identification du danger, contrôle avant service, information, traçabilité et action corrective.</t>
  </si>
  <si>
    <t>gluten, seitan, blé, allergène</t>
  </si>
  <si>
    <t>Faire reformuler en trois temps : ce que je vérifie, ce que je fais, comment je prouve que gluten seitan est maîtrisé.</t>
  </si>
  <si>
    <t>Repérer le gluten dans le seitan ou certaines céréales.</t>
  </si>
  <si>
    <t>Situation d’apprentissage : préparation, service ou bilan autour de gluten seitan.</t>
  </si>
  <si>
    <t>Quel exemple terrain prouves-tu pour montrer que gluten seitan est compris ?</t>
  </si>
  <si>
    <t>Que fais-tu demain en production ou au service pour gluten seitan ?</t>
  </si>
  <si>
    <t>Construis une réponse professionnelle sur gluten seitan avec indicateur, limite et action corrective.</t>
  </si>
  <si>
    <t>sésame houmous</t>
  </si>
  <si>
    <t>Quels signes te permettent de repérer un problème lié à sésame houmous, et que corriges-tu ?</t>
  </si>
  <si>
    <t>Explique simplement : sésame houmous.</t>
  </si>
  <si>
    <t>Analyse sésame houmous en reliant contraintes terrain, sécurité, coût, convives et suivi.</t>
  </si>
  <si>
    <t>Réponse attendue : Ne pas oublier sésame/tahini dans houmous ou sauce. La réponse doit citer une action observable et au moins un contrôle ou un indicateur.</t>
  </si>
  <si>
    <t>Pour sésame houmous, je contrôle avant de servir : allergènes, température, étiquette, matériel propre et substitution validée. En cas de doute, je bloque.</t>
  </si>
  <si>
    <t>Sésame houmous nécessite une prévention formalisée : identification du danger, contrôle avant service, information, traçabilité et action corrective.</t>
  </si>
  <si>
    <t>sésame, tahini, houmous, allergène</t>
  </si>
  <si>
    <t>Faire reformuler en trois temps : ce que je vérifie, ce que je fais, comment je prouve que sésame houmous est maîtrisé.</t>
  </si>
  <si>
    <t>Ne pas oublier sésame/tahini dans houmous ou sauce.</t>
  </si>
  <si>
    <t>Situation d’apprentissage : préparation, service ou bilan autour de sésame houmous.</t>
  </si>
  <si>
    <t>Quel exemple terrain prouves-tu pour montrer que sésame houmous est compris ?</t>
  </si>
  <si>
    <t>Que fais-tu demain en production ou au service pour sésame houmous ?</t>
  </si>
  <si>
    <t>Construis une réponse professionnelle sur sésame houmous avec indicateur, limite et action corrective.</t>
  </si>
  <si>
    <t>fruits à coque</t>
  </si>
  <si>
    <t>Quels signes te permettent de repérer un problème lié à fruits à coque, et que corriges-tu ?</t>
  </si>
  <si>
    <t>Explique simplement : fruits à coque.</t>
  </si>
  <si>
    <t>Analyse fruits à coque en reliant contraintes terrain, sécurité, coût, convives et suivi.</t>
  </si>
  <si>
    <t>Réponse attendue : Contrôler noix, amandes ou cajou dans sauces et toppings. La réponse doit citer une action observable et au moins un contrôle ou un indicateur.</t>
  </si>
  <si>
    <t>Pour fruits à coque, je contrôle avant de servir : allergènes, température, étiquette, matériel propre et substitution validée. En cas de doute, je bloque.</t>
  </si>
  <si>
    <t>Fruits à coque nécessite une prévention formalisée : identification du danger, contrôle avant service, information, traçabilité et action corrective.</t>
  </si>
  <si>
    <t>noix, amande, cajou, allergène</t>
  </si>
  <si>
    <t>Faire reformuler en trois temps : ce que je vérifie, ce que je fais, comment je prouve que fruits à coque est maîtrisé.</t>
  </si>
  <si>
    <t>Contrôler noix, amandes ou cajou dans sauces et toppings.</t>
  </si>
  <si>
    <t>Situation d’apprentissage : préparation, service ou bilan autour de fruits à coque.</t>
  </si>
  <si>
    <t>Quel exemple terrain prouves-tu pour montrer que fruits à coque est compris ?</t>
  </si>
  <si>
    <t>Que fais-tu demain en production ou au service pour fruits à coque ?</t>
  </si>
  <si>
    <t>Construis une réponse professionnelle sur fruits à coque avec indicateur, limite et action corrective.</t>
  </si>
  <si>
    <t>arachide</t>
  </si>
  <si>
    <t>Quels signes te permettent de repérer un problème lié à arachide, et que corriges-tu ?</t>
  </si>
  <si>
    <t>Explique simplement : arachide.</t>
  </si>
  <si>
    <t>Analyse arachide en reliant contraintes terrain, sécurité, coût, convives et suivi.</t>
  </si>
  <si>
    <t>Réponse attendue : Repérer l’arachide dans sauces et recettes du monde. La réponse doit citer une action observable et au moins un contrôle ou un indicateur.</t>
  </si>
  <si>
    <t>Pour arachide, je contrôle avant de servir : allergènes, température, étiquette, matériel propre et substitution validée. En cas de doute, je bloque.</t>
  </si>
  <si>
    <t>Arachide nécessite une prévention formalisée : identification du danger, contrôle avant service, information, traçabilité et action corrective.</t>
  </si>
  <si>
    <t>arachide, cacahuète, sauce, allergène</t>
  </si>
  <si>
    <t>Faire reformuler en trois temps : ce que je vérifie, ce que je fais, comment je prouve que arachide est maîtrisé.</t>
  </si>
  <si>
    <t>Repérer l’arachide dans sauces et recettes du monde.</t>
  </si>
  <si>
    <t>Situation d’apprentissage : préparation, service ou bilan autour de arachide.</t>
  </si>
  <si>
    <t>Quel exemple terrain prouves-tu pour montrer que arachide est compris ?</t>
  </si>
  <si>
    <t>Que fais-tu demain en production ou au service pour arachide ?</t>
  </si>
  <si>
    <t>Construis une réponse professionnelle sur arachide avec indicateur, limite et action corrective.</t>
  </si>
  <si>
    <t>contamination croisée</t>
  </si>
  <si>
    <t>Quels signes te permettent de repérer un problème lié à contamination croisée, et que corriges-tu ?</t>
  </si>
  <si>
    <t>Explique simplement : contamination croisée.</t>
  </si>
  <si>
    <t>Analyse contamination croisée en reliant contraintes terrain, sécurité, coût, convives et suivi.</t>
  </si>
  <si>
    <t>Réponse attendue : Prévenir le contact entre ingrédients à risque. La réponse doit citer une action observable et au moins un contrôle ou un indicateur.</t>
  </si>
  <si>
    <t>Pour contamination croisée, je contrôle avant de servir : allergènes, température, étiquette, matériel propre et substitution validée. En cas de doute, je bloque.</t>
  </si>
  <si>
    <t>Contamination croisée nécessite une prévention formalisée : identification du danger, contrôle avant service, information, traçabilité et action corrective.</t>
  </si>
  <si>
    <t>contamination croisée, matériel, séparation, nettoyage</t>
  </si>
  <si>
    <t>Faire reformuler en trois temps : ce que je vérifie, ce que je fais, comment je prouve que contamination croisée est maîtrisé.</t>
  </si>
  <si>
    <t>Prévenir le contact entre ingrédients à risque.</t>
  </si>
  <si>
    <t>Situation d’apprentissage : préparation, service ou bilan autour de contamination croisée.</t>
  </si>
  <si>
    <t>Quel exemple terrain prouves-tu pour montrer que contamination croisée est compris ?</t>
  </si>
  <si>
    <t>Que fais-tu demain en production ou au service pour contamination croisée ?</t>
  </si>
  <si>
    <t>Construis une réponse professionnelle sur contamination croisée avec indicateur, limite et action corrective.</t>
  </si>
  <si>
    <t>étiquetage</t>
  </si>
  <si>
    <t>Que fais-tu concrètement en cuisine ou au service pour gérer étiquetage ?</t>
  </si>
  <si>
    <t>Explique simplement : étiquetage.</t>
  </si>
  <si>
    <t>Analyse étiquetage en reliant contraintes terrain, sécurité, coût, convives et suivi.</t>
  </si>
  <si>
    <t>Réponse attendue : Corriger l’étiquette avant service. La réponse doit citer une action observable et au moins un contrôle ou un indicateur.</t>
  </si>
  <si>
    <t>Pour étiquetage, je contrôle avant de servir : allergènes, température, étiquette, matériel propre et substitution validée. En cas de doute, je bloque.</t>
  </si>
  <si>
    <t>Étiquetage nécessite une prévention formalisée : identification du danger, contrôle avant service, information, traçabilité et action corrective.</t>
  </si>
  <si>
    <t>étiquette, affichage, allergène, contrôle</t>
  </si>
  <si>
    <t>Faire reformuler en trois temps : ce que je vérifie, ce que je fais, comment je prouve que étiquetage est maîtrisé.</t>
  </si>
  <si>
    <t>Corriger l’étiquette avant service.</t>
  </si>
  <si>
    <t>Situation d’apprentissage : préparation, service ou bilan autour de étiquetage.</t>
  </si>
  <si>
    <t>Quel exemple terrain prouves-tu pour montrer que étiquetage est compris ?</t>
  </si>
  <si>
    <t>Que fais-tu demain en production ou au service pour étiquetage ?</t>
  </si>
  <si>
    <t>Construis une réponse professionnelle sur étiquetage avec indicateur, limite et action corrective.</t>
  </si>
  <si>
    <t>température</t>
  </si>
  <si>
    <t>Quels signes te permettent de repérer un problème lié à température, et que corriges-tu ?</t>
  </si>
  <si>
    <t>Explique simplement : température.</t>
  </si>
  <si>
    <t>Analyse température en reliant contraintes terrain, sécurité, coût, convives et suivi.</t>
  </si>
  <si>
    <t>Réponse attendue : Surveiller température en liaison chaude ou froide. La réponse doit citer une action observable et au moins un contrôle ou un indicateur.</t>
  </si>
  <si>
    <t>Pour température, je contrôle avant de servir : allergènes, température, étiquette, matériel propre et substitution validée. En cas de doute, je bloque.</t>
  </si>
  <si>
    <t>Température nécessite une prévention formalisée : identification du danger, contrôle avant service, information, traçabilité et action corrective.</t>
  </si>
  <si>
    <t>température, froid, chaud, contrôle</t>
  </si>
  <si>
    <t>Faire reformuler en trois temps : ce que je vérifie, ce que je fais, comment je prouve que température est maîtrisé.</t>
  </si>
  <si>
    <t>Surveiller température en liaison chaude ou froide.</t>
  </si>
  <si>
    <t>HACCP</t>
  </si>
  <si>
    <t>Situation d’apprentissage : préparation, service ou bilan autour de température.</t>
  </si>
  <si>
    <t>Quel exemple terrain prouves-tu pour montrer que température est compris ?</t>
  </si>
  <si>
    <t>Que fais-tu demain en production ou au service pour température ?</t>
  </si>
  <si>
    <t>Construis une réponse professionnelle sur température avec indicateur, limite et action corrective.</t>
  </si>
  <si>
    <t>refroidissement</t>
  </si>
  <si>
    <t>Quels signes te permettent de repérer un problème lié à refroidissement, et que corriges-tu ?</t>
  </si>
  <si>
    <t>Explique simplement : refroidissement.</t>
  </si>
  <si>
    <t>Analyse refroidissement en reliant contraintes terrain, sécurité, coût, convives et suivi.</t>
  </si>
  <si>
    <t>Réponse attendue : Sécuriser un refroidissement de plat végétal. La réponse doit citer une action observable et au moins un contrôle ou un indicateur.</t>
  </si>
  <si>
    <t>Pour refroidissement, je contrôle avant de servir : allergènes, température, étiquette, matériel propre et substitution validée. En cas de doute, je bloque.</t>
  </si>
  <si>
    <t>Refroidissement nécessite une prévention formalisée : identification du danger, contrôle avant service, information, traçabilité et action corrective.</t>
  </si>
  <si>
    <t>refroidissement, cellule, temps, température</t>
  </si>
  <si>
    <t>Faire reformuler en trois temps : ce que je vérifie, ce que je fais, comment je prouve que refroidissement est maîtrisé.</t>
  </si>
  <si>
    <t>Sécuriser un refroidissement de plat végétal.</t>
  </si>
  <si>
    <t>Situation d’apprentissage : préparation, service ou bilan autour de refroidissement.</t>
  </si>
  <si>
    <t>Quel exemple terrain prouves-tu pour montrer que refroidissement est compris ?</t>
  </si>
  <si>
    <t>Que fais-tu demain en production ou au service pour refroidissement ?</t>
  </si>
  <si>
    <t>Construis une réponse professionnelle sur refroidissement avec indicateur, limite et action corrective.</t>
  </si>
  <si>
    <t>remise température</t>
  </si>
  <si>
    <t>Quels signes te permettent de repérer un problème lié à remise température, et que corriges-tu ?</t>
  </si>
  <si>
    <t>Explique simplement : remise température.</t>
  </si>
  <si>
    <t>Analyse remise température en reliant contraintes terrain, sécurité, coût, convives et suivi.</t>
  </si>
  <si>
    <t>Réponse attendue : Vérifier la remise en température avant service. La réponse doit citer une action observable et au moins un contrôle ou un indicateur.</t>
  </si>
  <si>
    <t>Pour remise température, je contrôle avant de servir : allergènes, température, étiquette, matériel propre et substitution validée. En cas de doute, je bloque.</t>
  </si>
  <si>
    <t>Remise température nécessite une prévention formalisée : identification du danger, contrôle avant service, information, traçabilité et action corrective.</t>
  </si>
  <si>
    <t>remise température, contrôle, service, sécurité</t>
  </si>
  <si>
    <t>Faire reformuler en trois temps : ce que je vérifie, ce que je fais, comment je prouve que remise température est maîtrisé.</t>
  </si>
  <si>
    <t>Vérifier la remise en température avant service.</t>
  </si>
  <si>
    <t>Situation d’apprentissage : préparation, service ou bilan autour de remise température.</t>
  </si>
  <si>
    <t>Quel exemple terrain prouves-tu pour montrer que remise température est compris ?</t>
  </si>
  <si>
    <t>Que fais-tu demain en production ou au service pour remise température ?</t>
  </si>
  <si>
    <t>Construis une réponse professionnelle sur remise température avec indicateur, limite et action corrective.</t>
  </si>
  <si>
    <t>DLC/DDM</t>
  </si>
  <si>
    <t>Que fais-tu concrètement en cuisine ou au service pour gérer DLC/DDM ?</t>
  </si>
  <si>
    <t>Explique simplement : DLC/DDM.</t>
  </si>
  <si>
    <t>Analyse DLC/DDM en reliant contraintes terrain, sécurité, coût, convives et suivi.</t>
  </si>
  <si>
    <t>Réponse attendue : Contrôler dates des ingrédients secs et frais. La réponse doit citer une action observable et au moins un contrôle ou un indicateur.</t>
  </si>
  <si>
    <t>Pour DLC/DDM, je contrôle avant de servir : allergènes, température, étiquette, matériel propre et substitution validée. En cas de doute, je bloque.</t>
  </si>
  <si>
    <t>Dlc/ddm nécessite une prévention formalisée : identification du danger, contrôle avant service, information, traçabilité et action corrective.</t>
  </si>
  <si>
    <t>DLC, DDM, date, stock</t>
  </si>
  <si>
    <t>Faire reformuler en trois temps : ce que je vérifie, ce que je fais, comment je prouve que DLC/DDM est maîtrisé.</t>
  </si>
  <si>
    <t>Contrôler dates des ingrédients secs et frais.</t>
  </si>
  <si>
    <t>STOCK</t>
  </si>
  <si>
    <t>Situation d’apprentissage : préparation, service ou bilan autour de DLC/DDM.</t>
  </si>
  <si>
    <t>Quel exemple terrain prouves-tu pour montrer que DLC/DDM est compris ?</t>
  </si>
  <si>
    <t>Que fais-tu demain en production ou au service pour DLC/DDM ?</t>
  </si>
  <si>
    <t>Construis une réponse professionnelle sur DLC/DDM avec indicateur, limite et action corrective.</t>
  </si>
  <si>
    <t>substitution urgente</t>
  </si>
  <si>
    <t>Quels signes te permettent de repérer un problème lié à substitution urgente, et que corriges-tu ?</t>
  </si>
  <si>
    <t>Explique simplement : substitution urgente.</t>
  </si>
  <si>
    <t>Analyse substitution urgente en reliant contraintes terrain, sécurité, coût, convives et suivi.</t>
  </si>
  <si>
    <t>Réponse attendue : Éviter une substitution improvisée dangereuse. La réponse doit citer une action observable et au moins un contrôle ou un indicateur.</t>
  </si>
  <si>
    <t>Pour substitution urgente, je contrôle avant de servir : allergènes, température, étiquette, matériel propre et substitution validée. En cas de doute, je bloque.</t>
  </si>
  <si>
    <t>Substitution urgente nécessite une prévention formalisée : identification du danger, contrôle avant service, information, traçabilité et action corrective.</t>
  </si>
  <si>
    <t>substitution, urgence, allergène, validation</t>
  </si>
  <si>
    <t>Faire reformuler en trois temps : ce que je vérifie, ce que je fais, comment je prouve que substitution urgente est maîtrisé.</t>
  </si>
  <si>
    <t>Éviter une substitution improvisée dangereuse.</t>
  </si>
  <si>
    <t>Situation d’apprentissage : préparation, service ou bilan autour de substitution urgente.</t>
  </si>
  <si>
    <t>Quel exemple terrain prouves-tu pour montrer que substitution urgente est compris ?</t>
  </si>
  <si>
    <t>Que fais-tu demain en production ou au service pour substitution urgente ?</t>
  </si>
  <si>
    <t>Construis une réponse professionnelle sur substitution urgente avec indicateur, limite et action corrective.</t>
  </si>
  <si>
    <t>plan B</t>
  </si>
  <si>
    <t>Que fais-tu concrètement en cuisine ou au service pour gérer plan B ?</t>
  </si>
  <si>
    <t>Explique simplement : plan B.</t>
  </si>
  <si>
    <t>Analyse plan B en reliant contraintes terrain, sécurité, coût, convives et suivi.</t>
  </si>
  <si>
    <t>Réponse attendue : Prévoir une alternative validée. La réponse doit citer une action observable et au moins un contrôle ou un indicateur.</t>
  </si>
  <si>
    <t>Pour plan B, je contrôle avant de servir : allergènes, température, étiquette, matériel propre et substitution validée. En cas de doute, je bloque.</t>
  </si>
  <si>
    <t>Plan b nécessite une prévention formalisée : identification du danger, contrôle avant service, information, traçabilité et action corrective.</t>
  </si>
  <si>
    <t>plan B, alternative, validée, fiche</t>
  </si>
  <si>
    <t>Faire reformuler en trois temps : ce que je vérifie, ce que je fais, comment je prouve que plan B est maîtrisé.</t>
  </si>
  <si>
    <t>Prévoir une alternative validée.</t>
  </si>
  <si>
    <t>ANTICIPATION</t>
  </si>
  <si>
    <t>Situation d’apprentissage : préparation, service ou bilan autour de plan B.</t>
  </si>
  <si>
    <t>Quel exemple terrain prouves-tu pour montrer que plan B est compris ?</t>
  </si>
  <si>
    <t>Que fais-tu demain en production ou au service pour plan B ?</t>
  </si>
  <si>
    <t>Construis une réponse professionnelle sur plan B avec indicateur, limite et action corrective.</t>
  </si>
  <si>
    <t>public fragile</t>
  </si>
  <si>
    <t>Analyse comment public fragile influence le menu, la production et l’acceptation des convives.</t>
  </si>
  <si>
    <t>Explique simplement : public fragile.</t>
  </si>
  <si>
    <t>Analyse public fragile en reliant contraintes terrain, sécurité, coût, convives et suivi.</t>
  </si>
  <si>
    <t>Réponse attendue : Adapter sécurité et nutrition pour personnes fragiles. La réponse doit citer une action observable et au moins un contrôle ou un indicateur.</t>
  </si>
  <si>
    <t>Pour public fragile, je contrôle avant de servir : allergènes, température, étiquette, matériel propre et substitution validée. En cas de doute, je bloque.</t>
  </si>
  <si>
    <t>Public fragile nécessite une prévention formalisée : identification du danger, contrôle avant service, information, traçabilité et action corrective.</t>
  </si>
  <si>
    <t>public fragile, EHPAD, texture, allergène</t>
  </si>
  <si>
    <t>Faire reformuler en trois temps : ce que je vérifie, ce que je fais, comment je prouve que public fragile est maîtrisé.</t>
  </si>
  <si>
    <t>Adapter sécurité et nutrition pour personnes fragiles.</t>
  </si>
  <si>
    <t>Situation d’apprentissage : préparation, service ou bilan autour de public fragile.</t>
  </si>
  <si>
    <t>Quel exemple terrain prouves-tu pour montrer que public fragile est compris ?</t>
  </si>
  <si>
    <t>Que fais-tu demain en production ou au service pour public fragile ?</t>
  </si>
  <si>
    <t>Construis une réponse professionnelle sur public fragile avec indicateur, limite et action corrective.</t>
  </si>
  <si>
    <t>texture modifiée</t>
  </si>
  <si>
    <t>Quels signes te permettent de repérer un problème lié à texture modifiée, et que corriges-tu ?</t>
  </si>
  <si>
    <t>Explique simplement : texture modifiée.</t>
  </si>
  <si>
    <t>Analyse texture modifiée en reliant contraintes terrain, sécurité, coût, convives et suivi.</t>
  </si>
  <si>
    <t>Réponse attendue : Prévenir étouffement, déphasage ou texture instable. La réponse doit citer une action observable et au moins un contrôle ou un indicateur.</t>
  </si>
  <si>
    <t>Pour texture modifiée, je contrôle avant de servir : allergènes, température, étiquette, matériel propre et substitution validée. En cas de doute, je bloque.</t>
  </si>
  <si>
    <t>Texture modifiée nécessite une prévention formalisée : identification du danger, contrôle avant service, information, traçabilité et action corrective.</t>
  </si>
  <si>
    <t>texture modifiée, mixé, risque, stabilité</t>
  </si>
  <si>
    <t>Faire reformuler en trois temps : ce que je vérifie, ce que je fais, comment je prouve que texture modifiée est maîtrisé.</t>
  </si>
  <si>
    <t>Prévenir étouffement, déphasage ou texture instable.</t>
  </si>
  <si>
    <t>Situation d’apprentissage : préparation, service ou bilan autour de texture modifiée.</t>
  </si>
  <si>
    <t>Quel exemple terrain prouves-tu pour montrer que texture modifiée est compris ?</t>
  </si>
  <si>
    <t>Que fais-tu demain en production ou au service pour texture modifiée ?</t>
  </si>
  <si>
    <t>Construis une réponse professionnelle sur texture modifiée avec indicateur, limite et action corrective.</t>
  </si>
  <si>
    <t>risque nutritionnel</t>
  </si>
  <si>
    <t>Quels signes te permettent de repérer un problème lié à risque nutritionnel, et que corriges-tu ?</t>
  </si>
  <si>
    <t>Explique simplement : risque nutritionnel.</t>
  </si>
  <si>
    <t>Analyse risque nutritionnel en reliant contraintes terrain, sécurité, coût, convives et suivi.</t>
  </si>
  <si>
    <t>Réponse attendue : Repérer un menu végétal trop pauvre. La réponse doit citer une action observable et au moins un contrôle ou un indicateur.</t>
  </si>
  <si>
    <t>Pour risque nutritionnel, je contrôle avant de servir : allergènes, température, étiquette, matériel propre et substitution validée. En cas de doute, je bloque.</t>
  </si>
  <si>
    <t>Risque nutritionnel nécessite une prévention formalisée : identification du danger, contrôle avant service, information, traçabilité et action corrective.</t>
  </si>
  <si>
    <t>pauvre, protéines, énergie, portion</t>
  </si>
  <si>
    <t>Faire reformuler en trois temps : ce que je vérifie, ce que je fais, comment je prouve que risque nutritionnel est maîtrisé.</t>
  </si>
  <si>
    <t>Repérer un menu végétal trop pauvre.</t>
  </si>
  <si>
    <t>Situation d’apprentissage : préparation, service ou bilan autour de risque nutritionnel.</t>
  </si>
  <si>
    <t>Quel exemple terrain prouves-tu pour montrer que risque nutritionnel est compris ?</t>
  </si>
  <si>
    <t>Que fais-tu demain en production ou au service pour risque nutritionnel ?</t>
  </si>
  <si>
    <t>Construis une réponse professionnelle sur risque nutritionnel avec indicateur, limite et action corrective.</t>
  </si>
  <si>
    <t>risque rejet</t>
  </si>
  <si>
    <t>Quels signes te permettent de repérer un problème lié à risque rejet, et que corriges-tu ?</t>
  </si>
  <si>
    <t>Explique simplement : risque rejet.</t>
  </si>
  <si>
    <t>Analyse risque rejet en reliant contraintes terrain, sécurité, coût, convives et suivi.</t>
  </si>
  <si>
    <t>Réponse attendue : Identifier un risque d’échec convive avant service. La réponse doit citer une action observable et au moins un contrôle ou un indicateur.</t>
  </si>
  <si>
    <t>Pour risque rejet, je contrôle avant de servir : allergènes, température, étiquette, matériel propre et substitution validée. En cas de doute, je bloque.</t>
  </si>
  <si>
    <t>Risque rejet nécessite une prévention formalisée : identification du danger, contrôle avant service, information, traçabilité et action corrective.</t>
  </si>
  <si>
    <t>rejet, refus, acceptation, goût</t>
  </si>
  <si>
    <t>Faire reformuler en trois temps : ce que je vérifie, ce que je fais, comment je prouve que risque rejet est maîtrisé.</t>
  </si>
  <si>
    <t>Identifier un risque d’échec convive avant service.</t>
  </si>
  <si>
    <t>Situation d’apprentissage : préparation, service ou bilan autour de risque rejet.</t>
  </si>
  <si>
    <t>Quel exemple terrain prouves-tu pour montrer que risque rejet est compris ?</t>
  </si>
  <si>
    <t>Que fais-tu demain en production ou au service pour risque rejet ?</t>
  </si>
  <si>
    <t>Construis une réponse professionnelle sur risque rejet avec indicateur, limite et action corrective.</t>
  </si>
  <si>
    <t>risque coût</t>
  </si>
  <si>
    <t>Analyse comment risque coût influence le menu, la production et l’acceptation des convives.</t>
  </si>
  <si>
    <t>Explique simplement : risque coût.</t>
  </si>
  <si>
    <t>Analyse risque coût en reliant contraintes terrain, sécurité, coût, convives et suivi.</t>
  </si>
  <si>
    <t>Réponse attendue : Prévenir un coût caché lié à un produit transformé. La réponse doit citer une action observable et au moins un contrôle ou un indicateur.</t>
  </si>
  <si>
    <t>Pour risque coût, je contrôle avant de servir : allergènes, température, étiquette, matériel propre et substitution validée. En cas de doute, je bloque.</t>
  </si>
  <si>
    <t>Risque coût nécessite une prévention formalisée : identification du danger, contrôle avant service, information, traçabilité et action corrective.</t>
  </si>
  <si>
    <t>coût, transformé, portion, rendement</t>
  </si>
  <si>
    <t>Faire reformuler en trois temps : ce que je vérifie, ce que je fais, comment je prouve que risque coût est maîtrisé.</t>
  </si>
  <si>
    <t>Prévenir un coût caché lié à un produit transformé.</t>
  </si>
  <si>
    <t>Situation d’apprentissage : préparation, service ou bilan autour de risque coût.</t>
  </si>
  <si>
    <t>Quel exemple terrain prouves-tu pour montrer que risque coût est compris ?</t>
  </si>
  <si>
    <t>Que fais-tu demain en production ou au service pour risque coût ?</t>
  </si>
  <si>
    <t>Construis une réponse professionnelle sur risque coût avec indicateur, limite et action corrective.</t>
  </si>
  <si>
    <t>risque approvisionnement</t>
  </si>
  <si>
    <t>Analyse comment risque approvisionnement influence le menu, la production et l’acceptation des convives.</t>
  </si>
  <si>
    <t>Explique simplement : risque approvisionnement.</t>
  </si>
  <si>
    <t>Analyse risque approvisionnement en reliant contraintes terrain, sécurité, coût, convives et suivi.</t>
  </si>
  <si>
    <t>Réponse attendue : Prévoir rupture, saison ou délai fournisseur. La réponse doit citer une action observable et au moins un contrôle ou un indicateur.</t>
  </si>
  <si>
    <t>Pour risque approvisionnement, je contrôle avant de servir : allergènes, température, étiquette, matériel propre et substitution validée. En cas de doute, je bloque.</t>
  </si>
  <si>
    <t>Risque approvisionnement nécessite une prévention formalisée : identification du danger, contrôle avant service, information, traçabilité et action corrective.</t>
  </si>
  <si>
    <t>rupture, fournisseur, saison, délai</t>
  </si>
  <si>
    <t>Faire reformuler en trois temps : ce que je vérifie, ce que je fais, comment je prouve que risque approvisionnement est maîtrisé.</t>
  </si>
  <si>
    <t>Prévoir rupture, saison ou délai fournisseur.</t>
  </si>
  <si>
    <t>Situation d’apprentissage : préparation, service ou bilan autour de risque approvisionnement.</t>
  </si>
  <si>
    <t>Quel exemple terrain prouves-tu pour montrer que risque approvisionnement est compris ?</t>
  </si>
  <si>
    <t>Que fais-tu demain en production ou au service pour risque approvisionnement ?</t>
  </si>
  <si>
    <t>Construis une réponse professionnelle sur risque approvisionnement avec indicateur, limite et action corrective.</t>
  </si>
  <si>
    <t>risque image</t>
  </si>
  <si>
    <t>Analyse comment risque image influence le menu, la production et l’acceptation des convives.</t>
  </si>
  <si>
    <t>Explique simplement : risque image.</t>
  </si>
  <si>
    <t>Analyse risque image en reliant contraintes terrain, sécurité, coût, convives et suivi.</t>
  </si>
  <si>
    <t>Réponse attendue : Éviter une communication maladroite sur le végétal. La réponse doit citer une action observable et au moins un contrôle ou un indicateur.</t>
  </si>
  <si>
    <t>Pour risque image, je contrôle avant de servir : allergènes, température, étiquette, matériel propre et substitution validée. En cas de doute, je bloque.</t>
  </si>
  <si>
    <t>Risque image nécessite une prévention formalisée : identification du danger, contrôle avant service, information, traçabilité et action corrective.</t>
  </si>
  <si>
    <t>image, communication, imposé, critique</t>
  </si>
  <si>
    <t>Faire reformuler en trois temps : ce que je vérifie, ce que je fais, comment je prouve que risque image est maîtrisé.</t>
  </si>
  <si>
    <t>Éviter une communication maladroite sur le végétal.</t>
  </si>
  <si>
    <t>Situation d’apprentissage : préparation, service ou bilan autour de risque image.</t>
  </si>
  <si>
    <t>Quel exemple terrain prouves-tu pour montrer que risque image est compris ?</t>
  </si>
  <si>
    <t>Que fais-tu demain en production ou au service pour risque image ?</t>
  </si>
  <si>
    <t>Construis une réponse professionnelle sur risque image avec indicateur, limite et action corrective.</t>
  </si>
  <si>
    <t>risque formation</t>
  </si>
  <si>
    <t>Quels signes te permettent de repérer un problème lié à risque formation, et que corriges-tu ?</t>
  </si>
  <si>
    <t>Explique simplement : risque formation.</t>
  </si>
  <si>
    <t>Analyse risque formation en reliant contraintes terrain, sécurité, coût, convives et suivi.</t>
  </si>
  <si>
    <t>Réponse attendue : Repérer une équipe non briefée avant service. La réponse doit citer une action observable et au moins un contrôle ou un indicateur.</t>
  </si>
  <si>
    <t>Pour risque formation, je contrôle avant de servir : allergènes, température, étiquette, matériel propre et substitution validée. En cas de doute, je bloque.</t>
  </si>
  <si>
    <t>Risque formation nécessite une prévention formalisée : identification du danger, contrôle avant service, information, traçabilité et action corrective.</t>
  </si>
  <si>
    <t>brief, équipe, erreur, service</t>
  </si>
  <si>
    <t>Faire reformuler en trois temps : ce que je vérifie, ce que je fais, comment je prouve que risque formation est maîtrisé.</t>
  </si>
  <si>
    <t>Repérer une équipe non briefée avant service.</t>
  </si>
  <si>
    <t>Situation d’apprentissage : préparation, service ou bilan autour de risque formation.</t>
  </si>
  <si>
    <t>Quel exemple terrain prouves-tu pour montrer que risque formation est compris ?</t>
  </si>
  <si>
    <t>Que fais-tu demain en production ou au service pour risque formation ?</t>
  </si>
  <si>
    <t>Construis une réponse professionnelle sur risque formation avec indicateur, limite et action corrective.</t>
  </si>
  <si>
    <t>risque répétition</t>
  </si>
  <si>
    <t>Quels signes te permettent de repérer un problème lié à risque répétition, et que corriges-tu ?</t>
  </si>
  <si>
    <t>Explique simplement : risque répétition.</t>
  </si>
  <si>
    <t>Analyse risque répétition en reliant contraintes terrain, sécurité, coût, convives et suivi.</t>
  </si>
  <si>
    <t>Réponse attendue : Éviter de servir toujours la même alternative. La réponse doit citer une action observable et au moins un contrôle ou un indicateur.</t>
  </si>
  <si>
    <t>Pour risque répétition, je contrôle avant de servir : allergènes, température, étiquette, matériel propre et substitution validée. En cas de doute, je bloque.</t>
  </si>
  <si>
    <t>Risque répétition nécessite une prévention formalisée : identification du danger, contrôle avant service, information, traçabilité et action corrective.</t>
  </si>
  <si>
    <t>répétition, variété, lassitude, menu</t>
  </si>
  <si>
    <t>Faire reformuler en trois temps : ce que je vérifie, ce que je fais, comment je prouve que risque répétition est maîtrisé.</t>
  </si>
  <si>
    <t>Éviter de servir toujours la même alternative.</t>
  </si>
  <si>
    <t>Situation d’apprentissage : préparation, service ou bilan autour de risque répétition.</t>
  </si>
  <si>
    <t>Quel exemple terrain prouves-tu pour montrer que risque répétition est compris ?</t>
  </si>
  <si>
    <t>Que fais-tu demain en production ou au service pour risque répétition ?</t>
  </si>
  <si>
    <t>Construis une réponse professionnelle sur risque répétition avec indicateur, limite et action corrective.</t>
  </si>
  <si>
    <t>risque technique</t>
  </si>
  <si>
    <t>Quels signes te permettent de repérer un problème lié à risque technique, et que corriges-tu ?</t>
  </si>
  <si>
    <t>Explique simplement : risque technique.</t>
  </si>
  <si>
    <t>Analyse risque technique en reliant contraintes terrain, sécurité, coût, convives et suivi.</t>
  </si>
  <si>
    <t>Réponse attendue : Repérer une recette fragile en grand volume. La réponse doit citer une action observable et au moins un contrôle ou un indicateur.</t>
  </si>
  <si>
    <t>Pour risque technique, je contrôle avant de servir : allergènes, température, étiquette, matériel propre et substitution validée. En cas de doute, je bloque.</t>
  </si>
  <si>
    <t>Risque technique nécessite une prévention formalisée : identification du danger, contrôle avant service, information, traçabilité et action corrective.</t>
  </si>
  <si>
    <t>technique, grand volume, tenue, cuisson</t>
  </si>
  <si>
    <t>Faire reformuler en trois temps : ce que je vérifie, ce que je fais, comment je prouve que risque technique est maîtrisé.</t>
  </si>
  <si>
    <t>Repérer une recette fragile en grand volume.</t>
  </si>
  <si>
    <t>Situation d’apprentissage : préparation, service ou bilan autour de risque technique.</t>
  </si>
  <si>
    <t>Quel exemple terrain prouves-tu pour montrer que risque technique est compris ?</t>
  </si>
  <si>
    <t>Que fais-tu demain en production ou au service pour risque technique ?</t>
  </si>
  <si>
    <t>Construis une réponse professionnelle sur risque technique avec indicateur, limite et action corrective.</t>
  </si>
  <si>
    <t>risque gustatif</t>
  </si>
  <si>
    <t>Quels signes te permettent de repérer un problème lié à risque gustatif, et que corriges-tu ?</t>
  </si>
  <si>
    <t>Explique simplement : risque gustatif.</t>
  </si>
  <si>
    <t>Analyse risque gustatif en reliant contraintes terrain, sécurité, coût, convives et suivi.</t>
  </si>
  <si>
    <t>Réponse attendue : Prévenir plat fade, sec ou mal assaisonné. La réponse doit citer une action observable et au moins un contrôle ou un indicateur.</t>
  </si>
  <si>
    <t>Pour risque gustatif, je contrôle avant de servir : allergènes, température, étiquette, matériel propre et substitution validée. En cas de doute, je bloque.</t>
  </si>
  <si>
    <t>Risque gustatif nécessite une prévention formalisée : identification du danger, contrôle avant service, information, traçabilité et action corrective.</t>
  </si>
  <si>
    <t>fade, sec, assaisonnement, sauce</t>
  </si>
  <si>
    <t>Faire reformuler en trois temps : ce que je vérifie, ce que je fais, comment je prouve que risque gustatif est maîtrisé.</t>
  </si>
  <si>
    <t>Prévenir plat fade, sec ou mal assaisonné.</t>
  </si>
  <si>
    <t>Situation d’apprentissage : préparation, service ou bilan autour de risque gustatif.</t>
  </si>
  <si>
    <t>Quel exemple terrain prouves-tu pour montrer que risque gustatif est compris ?</t>
  </si>
  <si>
    <t>Que fais-tu demain en production ou au service pour risque gustatif ?</t>
  </si>
  <si>
    <t>Construis une réponse professionnelle sur risque gustatif avec indicateur, limite et action corrective.</t>
  </si>
  <si>
    <t>CFA / PRO</t>
  </si>
  <si>
    <t>Saisie libre + diagnostic + remédiation</t>
  </si>
  <si>
    <t>Objectif</t>
  </si>
  <si>
    <t>CFA/PRO</t>
  </si>
  <si>
    <t>Mode d’emploi</t>
  </si>
  <si>
    <t>DIAGNOSTIC DÉTAILLÉ</t>
  </si>
  <si>
    <t>Mots attendus</t>
  </si>
  <si>
    <t>Terme</t>
  </si>
  <si>
    <t>État</t>
  </si>
  <si>
    <t>Points</t>
  </si>
  <si>
    <t>Vocabulaire CFA</t>
  </si>
  <si>
    <t>Vocabulaire PRO</t>
  </si>
  <si>
    <t>Attendu 1</t>
  </si>
  <si>
    <t>CFA 1</t>
  </si>
  <si>
    <t>PRO 1</t>
  </si>
  <si>
    <t>Attendu 2</t>
  </si>
  <si>
    <t>CFA 2</t>
  </si>
  <si>
    <t>PRO 2</t>
  </si>
  <si>
    <t>Attendu 3</t>
  </si>
  <si>
    <t>CFA 3</t>
  </si>
  <si>
    <t>PRO 3</t>
  </si>
  <si>
    <t>Attendu 4</t>
  </si>
  <si>
    <t>CFA 4</t>
  </si>
  <si>
    <t>PRO 4</t>
  </si>
  <si>
    <t>Attendu 5</t>
  </si>
  <si>
    <t>Attendu 6</t>
  </si>
  <si>
    <t>Attendu 7</t>
  </si>
  <si>
    <t>Attendu 8</t>
  </si>
  <si>
    <t>ACTION / PREUVE / RISQUE</t>
  </si>
  <si>
    <t>PÉNALITÉS ET ALERTES</t>
  </si>
  <si>
    <t>Lecture</t>
  </si>
  <si>
    <t>OK = acquis ; MANQUE = à retravailler ; ALERTE = terme dangereux détecté</t>
  </si>
  <si>
    <t>Action/contrôle 1</t>
  </si>
  <si>
    <t>Alerte 1</t>
  </si>
  <si>
    <t>Action/contrôle 2</t>
  </si>
  <si>
    <t>Alerte 2</t>
  </si>
  <si>
    <t>Action/contrôle 3</t>
  </si>
  <si>
    <t>Alerte 3</t>
  </si>
  <si>
    <t>Action/contrôle 4</t>
  </si>
  <si>
    <t>Alerte 4</t>
  </si>
  <si>
    <t>Alerte 5</t>
  </si>
  <si>
    <t>Alerte 6</t>
  </si>
  <si>
    <t>BANQUE PÉDAGOGIQUE ET MOTEUR TECHNIQUE — même feuille, zéro dépendance externe</t>
  </si>
  <si>
    <t>A53:AK258</t>
  </si>
  <si>
    <t>Banque questions/réponses visible : 205 lignes utilisables.</t>
  </si>
  <si>
    <t>AM53:BO258</t>
  </si>
  <si>
    <t>Mots-clés séparés pour la détection : attendus, vocabulaire CFA/PRO, action, contrôle, alertes.</t>
  </si>
  <si>
    <t>Principe</t>
  </si>
  <si>
    <t>Le score lit uniquement la réponse saisie en B9. Les réponses modèles restent des références, elles ne remplissent pas la réponse apprenant.</t>
  </si>
  <si>
    <t>Limite assumée</t>
  </si>
  <si>
    <t>Moteur déterministe par mots et racines : il aide à apprendre et à corriger, mais ne remplace pas l’analyse du formateur.</t>
  </si>
  <si>
    <t>KW1</t>
  </si>
  <si>
    <t>KW2</t>
  </si>
  <si>
    <t>KW3</t>
  </si>
  <si>
    <t>KW4</t>
  </si>
  <si>
    <t>KW5</t>
  </si>
  <si>
    <t>KW6</t>
  </si>
  <si>
    <t>KW7</t>
  </si>
  <si>
    <t>KW8</t>
  </si>
  <si>
    <t>CFA1</t>
  </si>
  <si>
    <t>CFA2</t>
  </si>
  <si>
    <t>CFA3</t>
  </si>
  <si>
    <t>CFA4</t>
  </si>
  <si>
    <t>PRO1</t>
  </si>
  <si>
    <t>PRO2</t>
  </si>
  <si>
    <t>PRO3</t>
  </si>
  <si>
    <t>PRO4</t>
  </si>
  <si>
    <t>ACTION1</t>
  </si>
  <si>
    <t>ACTION2</t>
  </si>
  <si>
    <t>CONTROLE1</t>
  </si>
  <si>
    <t>CONTROLE2</t>
  </si>
  <si>
    <t>NEG1</t>
  </si>
  <si>
    <t>NEG2</t>
  </si>
  <si>
    <t>NEG3</t>
  </si>
  <si>
    <t>CRIT1</t>
  </si>
  <si>
    <t>CRIT2</t>
  </si>
  <si>
    <t>CRIT3</t>
  </si>
  <si>
    <t>THEME</t>
  </si>
  <si>
    <t>SOUS_THEME</t>
  </si>
  <si>
    <t>produits durables</t>
  </si>
  <si>
    <t>bio</t>
  </si>
  <si>
    <t>local</t>
  </si>
  <si>
    <t>label</t>
  </si>
  <si>
    <t>achat</t>
  </si>
  <si>
    <t>egalim</t>
  </si>
  <si>
    <t>durable</t>
  </si>
  <si>
    <t>règle</t>
  </si>
  <si>
    <t>regle</t>
  </si>
  <si>
    <t>menu</t>
  </si>
  <si>
    <t>EGAlim</t>
  </si>
  <si>
    <t>conformité</t>
  </si>
  <si>
    <t>conformite</t>
  </si>
  <si>
    <t>traçabilité</t>
  </si>
  <si>
    <t>vérifi</t>
  </si>
  <si>
    <t>verifi</t>
  </si>
  <si>
    <t>preuve</t>
  </si>
  <si>
    <t>traç</t>
  </si>
  <si>
    <t>je ne sais pas</t>
  </si>
  <si>
    <t>rien</t>
  </si>
  <si>
    <t>aucun</t>
  </si>
  <si>
    <t>sans vérifier</t>
  </si>
  <si>
    <t>sans verifier</t>
  </si>
  <si>
    <t>sans contrôle</t>
  </si>
  <si>
    <t>fournisseur</t>
  </si>
  <si>
    <t>tracabilite</t>
  </si>
  <si>
    <t>menu vegetarien regulier</t>
  </si>
  <si>
    <t>menu végétarien</t>
  </si>
  <si>
    <t>menu vegetarien</t>
  </si>
  <si>
    <t>semaine</t>
  </si>
  <si>
    <t>diversification</t>
  </si>
  <si>
    <t>convives</t>
  </si>
  <si>
    <t>vegetarien</t>
  </si>
  <si>
    <t>plan pluriannuel proteines</t>
  </si>
  <si>
    <t>plan protéines</t>
  </si>
  <si>
    <t>plan proteines</t>
  </si>
  <si>
    <t>indicateur</t>
  </si>
  <si>
    <t>suivi</t>
  </si>
  <si>
    <t>pluriannuel</t>
  </si>
  <si>
    <t>loi Climat et Resilience</t>
  </si>
  <si>
    <t>climat</t>
  </si>
  <si>
    <t>résilience</t>
  </si>
  <si>
    <t>resilience</t>
  </si>
  <si>
    <t>transition alimentaire</t>
  </si>
  <si>
    <t>affichage</t>
  </si>
  <si>
    <t>origine</t>
  </si>
  <si>
    <t>transparence</t>
  </si>
  <si>
    <t>informer</t>
  </si>
  <si>
    <t>expliquer</t>
  </si>
  <si>
    <t>information</t>
  </si>
  <si>
    <t>tracabilite achat</t>
  </si>
  <si>
    <t>bon livraison</t>
  </si>
  <si>
    <t>fiche fournisseur</t>
  </si>
  <si>
    <t>marché</t>
  </si>
  <si>
    <t>marche</t>
  </si>
  <si>
    <t>qualité</t>
  </si>
  <si>
    <t>qualite</t>
  </si>
  <si>
    <t>coût</t>
  </si>
  <si>
    <t>cout</t>
  </si>
  <si>
    <t>qualite produit</t>
  </si>
  <si>
    <t>goût</t>
  </si>
  <si>
    <t>gout</t>
  </si>
  <si>
    <t>cuisson</t>
  </si>
  <si>
    <t>scolaire</t>
  </si>
  <si>
    <t>self</t>
  </si>
  <si>
    <t>ehpad</t>
  </si>
  <si>
    <t>besoin</t>
  </si>
  <si>
    <t>protéines</t>
  </si>
  <si>
    <t>proteines</t>
  </si>
  <si>
    <t>entreprise</t>
  </si>
  <si>
    <t>choix</t>
  </si>
  <si>
    <t>service</t>
  </si>
  <si>
    <t>allegations nutritionnelles</t>
  </si>
  <si>
    <t>allégation</t>
  </si>
  <si>
    <t>allegation</t>
  </si>
  <si>
    <t>protéine</t>
  </si>
  <si>
    <t>proteine</t>
  </si>
  <si>
    <t>équilibre</t>
  </si>
  <si>
    <t>equilibre</t>
  </si>
  <si>
    <t>substitution d’ingredient</t>
  </si>
  <si>
    <t>substitution</t>
  </si>
  <si>
    <t>allergène</t>
  </si>
  <si>
    <t>allergene</t>
  </si>
  <si>
    <t>contrôle</t>
  </si>
  <si>
    <t>controle</t>
  </si>
  <si>
    <t>preuve de conformite</t>
  </si>
  <si>
    <t>facture</t>
  </si>
  <si>
    <t>referentiel culinaire</t>
  </si>
  <si>
    <t>référentiel</t>
  </si>
  <si>
    <t>referentiel</t>
  </si>
  <si>
    <t>recette</t>
  </si>
  <si>
    <t>culture culinaire</t>
  </si>
  <si>
    <t>adaptation</t>
  </si>
  <si>
    <t>culinaire</t>
  </si>
  <si>
    <t>frequence d’offre</t>
  </si>
  <si>
    <t>fréquence</t>
  </si>
  <si>
    <t>frequence</t>
  </si>
  <si>
    <t>progressif</t>
  </si>
  <si>
    <t>cycle menu</t>
  </si>
  <si>
    <t>offre</t>
  </si>
  <si>
    <t>responsabilite du producteur</t>
  </si>
  <si>
    <t>responsable</t>
  </si>
  <si>
    <t>vérifier</t>
  </si>
  <si>
    <t>verifier</t>
  </si>
  <si>
    <t>fiche</t>
  </si>
  <si>
    <t>responsabilite</t>
  </si>
  <si>
    <t>tableau suivi</t>
  </si>
  <si>
    <t>essai</t>
  </si>
  <si>
    <t>retour</t>
  </si>
  <si>
    <t>correction</t>
  </si>
  <si>
    <t>document</t>
  </si>
  <si>
    <t>critere environnemental</t>
  </si>
  <si>
    <t>environnement</t>
  </si>
  <si>
    <t>saison</t>
  </si>
  <si>
    <t>critere</t>
  </si>
  <si>
    <t>environnemental</t>
  </si>
  <si>
    <t>formation de l’equipe</t>
  </si>
  <si>
    <t>brief</t>
  </si>
  <si>
    <t>équipe</t>
  </si>
  <si>
    <t>equipe</t>
  </si>
  <si>
    <t>argumentaire</t>
  </si>
  <si>
    <t>formation</t>
  </si>
  <si>
    <t>composition</t>
  </si>
  <si>
    <t>grammage</t>
  </si>
  <si>
    <t>lecture</t>
  </si>
  <si>
    <t>controle affichage</t>
  </si>
  <si>
    <t>nom plat</t>
  </si>
  <si>
    <t>communication</t>
  </si>
  <si>
    <t>envie</t>
  </si>
  <si>
    <t>plat</t>
  </si>
  <si>
    <t>convive</t>
  </si>
  <si>
    <t>positive</t>
  </si>
  <si>
    <t>limite reglementaire</t>
  </si>
  <si>
    <t>coherence menu-cycle</t>
  </si>
  <si>
    <t>cycle</t>
  </si>
  <si>
    <t>variété</t>
  </si>
  <si>
    <t>variete</t>
  </si>
  <si>
    <t>répétition</t>
  </si>
  <si>
    <t>repetition</t>
  </si>
  <si>
    <t>question</t>
  </si>
  <si>
    <t>compétence</t>
  </si>
  <si>
    <t>competence</t>
  </si>
  <si>
    <t>critère</t>
  </si>
  <si>
    <t>remédiation</t>
  </si>
  <si>
    <t>remediation</t>
  </si>
  <si>
    <t>reponse a un controle</t>
  </si>
  <si>
    <t>priorisation reglementaire</t>
  </si>
  <si>
    <t>priorité</t>
  </si>
  <si>
    <t>priorite</t>
  </si>
  <si>
    <t>risque</t>
  </si>
  <si>
    <t>faisabilité</t>
  </si>
  <si>
    <t>faisabilite</t>
  </si>
  <si>
    <t>planning</t>
  </si>
  <si>
    <t>proteines vegetales</t>
  </si>
  <si>
    <t>haricots</t>
  </si>
  <si>
    <t>vegetales</t>
  </si>
  <si>
    <t>féculent</t>
  </si>
  <si>
    <t>feculent</t>
  </si>
  <si>
    <t>densité nutritionnelle</t>
  </si>
  <si>
    <t>densite nutritionnelle</t>
  </si>
  <si>
    <t>apport protéique</t>
  </si>
  <si>
    <t>apport proteique</t>
  </si>
  <si>
    <t>équilibr</t>
  </si>
  <si>
    <t>equilibr</t>
  </si>
  <si>
    <t>portion</t>
  </si>
  <si>
    <t>complement cereale-legumineuse</t>
  </si>
  <si>
    <t>légumineuse</t>
  </si>
  <si>
    <t>legumineuse</t>
  </si>
  <si>
    <t>céréale</t>
  </si>
  <si>
    <t>cereale</t>
  </si>
  <si>
    <t>riz</t>
  </si>
  <si>
    <t>blé</t>
  </si>
  <si>
    <t>fer</t>
  </si>
  <si>
    <t>apport</t>
  </si>
  <si>
    <t>fibres et satiete</t>
  </si>
  <si>
    <t>fibres</t>
  </si>
  <si>
    <t>satiété</t>
  </si>
  <si>
    <t>satiete</t>
  </si>
  <si>
    <t>quantité</t>
  </si>
  <si>
    <t>quantite</t>
  </si>
  <si>
    <t>equilibre energetique</t>
  </si>
  <si>
    <t>énergie</t>
  </si>
  <si>
    <t>energie</t>
  </si>
  <si>
    <t>portion proteique</t>
  </si>
  <si>
    <t>proteique</t>
  </si>
  <si>
    <t>equivalences</t>
  </si>
  <si>
    <t>équivalence</t>
  </si>
  <si>
    <t>equivalence</t>
  </si>
  <si>
    <t>viande</t>
  </si>
  <si>
    <t>limite</t>
  </si>
  <si>
    <t>calcium</t>
  </si>
  <si>
    <t>lait</t>
  </si>
  <si>
    <t>yaourt</t>
  </si>
  <si>
    <t>alternative</t>
  </si>
  <si>
    <t>produits</t>
  </si>
  <si>
    <t>laitiers</t>
  </si>
  <si>
    <t>tofu</t>
  </si>
  <si>
    <t>seitan</t>
  </si>
  <si>
    <t>gluten</t>
  </si>
  <si>
    <t>pois chiche</t>
  </si>
  <si>
    <t>curry</t>
  </si>
  <si>
    <t>digestion</t>
  </si>
  <si>
    <t>chiches</t>
  </si>
  <si>
    <t>lentille</t>
  </si>
  <si>
    <t>salade</t>
  </si>
  <si>
    <t>saucisse végétale</t>
  </si>
  <si>
    <t>saucisse vegetale</t>
  </si>
  <si>
    <t>haricot rouge</t>
  </si>
  <si>
    <t>chili</t>
  </si>
  <si>
    <t>rouges</t>
  </si>
  <si>
    <t>pois casses</t>
  </si>
  <si>
    <t>pois cassé</t>
  </si>
  <si>
    <t>pois casse</t>
  </si>
  <si>
    <t>soupe</t>
  </si>
  <si>
    <t>purée</t>
  </si>
  <si>
    <t>puree</t>
  </si>
  <si>
    <t>pauvre</t>
  </si>
  <si>
    <t>manque protéine</t>
  </si>
  <si>
    <t>manque proteine</t>
  </si>
  <si>
    <t>enfant</t>
  </si>
  <si>
    <t>adolescent</t>
  </si>
  <si>
    <t>menu senior</t>
  </si>
  <si>
    <t>sénior</t>
  </si>
  <si>
    <t>senior</t>
  </si>
  <si>
    <t>enrichissement</t>
  </si>
  <si>
    <t>mixe enrichi</t>
  </si>
  <si>
    <t>mixé</t>
  </si>
  <si>
    <t>mixe</t>
  </si>
  <si>
    <t>enrichi</t>
  </si>
  <si>
    <t>intolerance lactose</t>
  </si>
  <si>
    <t>lactose</t>
  </si>
  <si>
    <t>intolérance</t>
  </si>
  <si>
    <t>intolerance</t>
  </si>
  <si>
    <t>allergene arachide</t>
  </si>
  <si>
    <t>trace</t>
  </si>
  <si>
    <t>consommation</t>
  </si>
  <si>
    <t>reste</t>
  </si>
  <si>
    <t>index</t>
  </si>
  <si>
    <t>recette trop seche</t>
  </si>
  <si>
    <t>sec</t>
  </si>
  <si>
    <t>bouche</t>
  </si>
  <si>
    <t>seche</t>
  </si>
  <si>
    <t>épices</t>
  </si>
  <si>
    <t>epices</t>
  </si>
  <si>
    <t>herbes</t>
  </si>
  <si>
    <t>sel</t>
  </si>
  <si>
    <t>assaisonnement</t>
  </si>
  <si>
    <t>nutritionnel</t>
  </si>
  <si>
    <t>limite proteines vegetales</t>
  </si>
  <si>
    <t>nutritionnelle</t>
  </si>
  <si>
    <t>cout nutrition</t>
  </si>
  <si>
    <t>cout portion</t>
  </si>
  <si>
    <t>densité</t>
  </si>
  <si>
    <t>densite</t>
  </si>
  <si>
    <t>nutrition</t>
  </si>
  <si>
    <t>progression</t>
  </si>
  <si>
    <t>taux prise</t>
  </si>
  <si>
    <t>corriger</t>
  </si>
  <si>
    <t>gout principal</t>
  </si>
  <si>
    <t>saveur</t>
  </si>
  <si>
    <t>principal</t>
  </si>
  <si>
    <t>profil sensoriel</t>
  </si>
  <si>
    <t>aromatisation</t>
  </si>
  <si>
    <t>dressage</t>
  </si>
  <si>
    <t>test</t>
  </si>
  <si>
    <t>dégust</t>
  </si>
  <si>
    <t>moelleux</t>
  </si>
  <si>
    <t>nappage</t>
  </si>
  <si>
    <t>gourmand</t>
  </si>
  <si>
    <t>mâche</t>
  </si>
  <si>
    <t>mache</t>
  </si>
  <si>
    <t>fondant</t>
  </si>
  <si>
    <t>appétissant</t>
  </si>
  <si>
    <t>appetissant</t>
  </si>
  <si>
    <t>visuel</t>
  </si>
  <si>
    <t>nom</t>
  </si>
  <si>
    <t>intitulé</t>
  </si>
  <si>
    <t>intitule</t>
  </si>
  <si>
    <t>epices corsees</t>
  </si>
  <si>
    <t>paprika</t>
  </si>
  <si>
    <t>cumin</t>
  </si>
  <si>
    <t>corsees</t>
  </si>
  <si>
    <t>herbes fraiches</t>
  </si>
  <si>
    <t>persil</t>
  </si>
  <si>
    <t>coriandre</t>
  </si>
  <si>
    <t>menthe</t>
  </si>
  <si>
    <t>fraiches</t>
  </si>
  <si>
    <t>cuisson legumineuses</t>
  </si>
  <si>
    <t>ferme</t>
  </si>
  <si>
    <t>legumineuses</t>
  </si>
  <si>
    <t>tenue chaud</t>
  </si>
  <si>
    <t>dessèchement</t>
  </si>
  <si>
    <t>dessechement</t>
  </si>
  <si>
    <t>tenue</t>
  </si>
  <si>
    <t>chaud</t>
  </si>
  <si>
    <t>huile</t>
  </si>
  <si>
    <t>plat mijote</t>
  </si>
  <si>
    <t>mijoté</t>
  </si>
  <si>
    <t>mijote</t>
  </si>
  <si>
    <t>légumes</t>
  </si>
  <si>
    <t>legumes</t>
  </si>
  <si>
    <t>galette vegetale</t>
  </si>
  <si>
    <t>galette</t>
  </si>
  <si>
    <t>liant</t>
  </si>
  <si>
    <t>vegetale</t>
  </si>
  <si>
    <t>gratin vegetal</t>
  </si>
  <si>
    <t>gratin</t>
  </si>
  <si>
    <t>croûte</t>
  </si>
  <si>
    <t>croute</t>
  </si>
  <si>
    <t>vegetal</t>
  </si>
  <si>
    <t>lentille corail</t>
  </si>
  <si>
    <t>tomate</t>
  </si>
  <si>
    <t>carne</t>
  </si>
  <si>
    <t>couscous vegetal</t>
  </si>
  <si>
    <t>couscous</t>
  </si>
  <si>
    <t>semoule</t>
  </si>
  <si>
    <t>bolognaise</t>
  </si>
  <si>
    <t>pâtes</t>
  </si>
  <si>
    <t>pates</t>
  </si>
  <si>
    <t>citron</t>
  </si>
  <si>
    <t>sésame</t>
  </si>
  <si>
    <t>sesame</t>
  </si>
  <si>
    <t>friture</t>
  </si>
  <si>
    <t>risotto vegetal</t>
  </si>
  <si>
    <t>risotto</t>
  </si>
  <si>
    <t>onctueux</t>
  </si>
  <si>
    <t>bouillon</t>
  </si>
  <si>
    <t>fade</t>
  </si>
  <si>
    <t>acidite</t>
  </si>
  <si>
    <t>humidité</t>
  </si>
  <si>
    <t>humidite</t>
  </si>
  <si>
    <t>farineux</t>
  </si>
  <si>
    <t>vinaigre</t>
  </si>
  <si>
    <t>champignon</t>
  </si>
  <si>
    <t>graines</t>
  </si>
  <si>
    <t>topping</t>
  </si>
  <si>
    <t>bac</t>
  </si>
  <si>
    <t>test degustation</t>
  </si>
  <si>
    <t>dégustation</t>
  </si>
  <si>
    <t>degustation</t>
  </si>
  <si>
    <t>standard</t>
  </si>
  <si>
    <t>fiche recette</t>
  </si>
  <si>
    <t>process</t>
  </si>
  <si>
    <t>régularité</t>
  </si>
  <si>
    <t>regularite</t>
  </si>
  <si>
    <t>creativite maitrisee</t>
  </si>
  <si>
    <t>créativité</t>
  </si>
  <si>
    <t>creativite</t>
  </si>
  <si>
    <t>sécurité</t>
  </si>
  <si>
    <t>goûter</t>
  </si>
  <si>
    <t>gouter</t>
  </si>
  <si>
    <t>segmentation des publics</t>
  </si>
  <si>
    <t>retours qualifiés</t>
  </si>
  <si>
    <t>accept</t>
  </si>
  <si>
    <t>satisf</t>
  </si>
  <si>
    <t>élève</t>
  </si>
  <si>
    <t>eleve</t>
  </si>
  <si>
    <t>public</t>
  </si>
  <si>
    <t>adulte</t>
  </si>
  <si>
    <t>rapidité</t>
  </si>
  <si>
    <t>rapidite</t>
  </si>
  <si>
    <t>appétit</t>
  </si>
  <si>
    <t>appetit</t>
  </si>
  <si>
    <t>famille</t>
  </si>
  <si>
    <t>dimanche</t>
  </si>
  <si>
    <t>présentation</t>
  </si>
  <si>
    <t>presentation</t>
  </si>
  <si>
    <t>familles</t>
  </si>
  <si>
    <t>habitude</t>
  </si>
  <si>
    <t>refus</t>
  </si>
  <si>
    <t>culture</t>
  </si>
  <si>
    <t>freins</t>
  </si>
  <si>
    <t>culturels</t>
  </si>
  <si>
    <t>peur du vegetal</t>
  </si>
  <si>
    <t>peur</t>
  </si>
  <si>
    <t>imposé</t>
  </si>
  <si>
    <t>impose</t>
  </si>
  <si>
    <t>léger</t>
  </si>
  <si>
    <t>leger</t>
  </si>
  <si>
    <t>rassasiant</t>
  </si>
  <si>
    <t>mots simples</t>
  </si>
  <si>
    <t>vocabulaire</t>
  </si>
  <si>
    <t>terrain</t>
  </si>
  <si>
    <t>argument</t>
  </si>
  <si>
    <t>avis</t>
  </si>
  <si>
    <t>pourquoi</t>
  </si>
  <si>
    <t>amélioration</t>
  </si>
  <si>
    <t>amelioration</t>
  </si>
  <si>
    <t>enquête</t>
  </si>
  <si>
    <t>enquete</t>
  </si>
  <si>
    <t>repère</t>
  </si>
  <si>
    <t>repere</t>
  </si>
  <si>
    <t>cuisine</t>
  </si>
  <si>
    <t>rassurant</t>
  </si>
  <si>
    <t>plat repere</t>
  </si>
  <si>
    <t>plat decouverte</t>
  </si>
  <si>
    <t>découverte</t>
  </si>
  <si>
    <t>decouverte</t>
  </si>
  <si>
    <t>petit choix</t>
  </si>
  <si>
    <t>volume</t>
  </si>
  <si>
    <t>assiette</t>
  </si>
  <si>
    <t>visible</t>
  </si>
  <si>
    <t>attente</t>
  </si>
  <si>
    <t>temps</t>
  </si>
  <si>
    <t>affiche</t>
  </si>
  <si>
    <t>photo</t>
  </si>
  <si>
    <t>attractif</t>
  </si>
  <si>
    <t>allergie</t>
  </si>
  <si>
    <t>allergies</t>
  </si>
  <si>
    <t>regimes particuliers</t>
  </si>
  <si>
    <t>régime</t>
  </si>
  <si>
    <t>regime</t>
  </si>
  <si>
    <t>participation</t>
  </si>
  <si>
    <t>vote</t>
  </si>
  <si>
    <t>questionnaire</t>
  </si>
  <si>
    <t>note</t>
  </si>
  <si>
    <t>commentaire</t>
  </si>
  <si>
    <t>simple</t>
  </si>
  <si>
    <t>anti gaspi</t>
  </si>
  <si>
    <t>gaspi</t>
  </si>
  <si>
    <t>convives reticents</t>
  </si>
  <si>
    <t>réticent</t>
  </si>
  <si>
    <t>reticent</t>
  </si>
  <si>
    <t>curieux</t>
  </si>
  <si>
    <t>retour positif</t>
  </si>
  <si>
    <t>valoriser</t>
  </si>
  <si>
    <t>menu impose</t>
  </si>
  <si>
    <t>choix limité</t>
  </si>
  <si>
    <t>choix limite</t>
  </si>
  <si>
    <t>diversite culturelle</t>
  </si>
  <si>
    <t>diversite</t>
  </si>
  <si>
    <t>accessibilite du langage</t>
  </si>
  <si>
    <t>langage</t>
  </si>
  <si>
    <t>comprendre</t>
  </si>
  <si>
    <t>reformuler</t>
  </si>
  <si>
    <t>accessibilite</t>
  </si>
  <si>
    <t>restes</t>
  </si>
  <si>
    <t>technique</t>
  </si>
  <si>
    <t>matériel</t>
  </si>
  <si>
    <t>rendement</t>
  </si>
  <si>
    <t>liaison</t>
  </si>
  <si>
    <t>peser</t>
  </si>
  <si>
    <t>tremper</t>
  </si>
  <si>
    <t>materiel</t>
  </si>
  <si>
    <t>place</t>
  </si>
  <si>
    <t>grand volume</t>
  </si>
  <si>
    <t>grand</t>
  </si>
  <si>
    <t>temperature</t>
  </si>
  <si>
    <t>chaude</t>
  </si>
  <si>
    <t>securite</t>
  </si>
  <si>
    <t>froide</t>
  </si>
  <si>
    <t>budget</t>
  </si>
  <si>
    <t>poids</t>
  </si>
  <si>
    <t>materiel disponible</t>
  </si>
  <si>
    <t>four</t>
  </si>
  <si>
    <t>sauteuse</t>
  </si>
  <si>
    <t>cutter</t>
  </si>
  <si>
    <t>disponible</t>
  </si>
  <si>
    <t>temps equipe</t>
  </si>
  <si>
    <t>production</t>
  </si>
  <si>
    <t>cuisson minute</t>
  </si>
  <si>
    <t>minute</t>
  </si>
  <si>
    <t>louche</t>
  </si>
  <si>
    <t>protocole</t>
  </si>
  <si>
    <t>formation equipe</t>
  </si>
  <si>
    <t>consigne</t>
  </si>
  <si>
    <t>rupture</t>
  </si>
  <si>
    <t>stock</t>
  </si>
  <si>
    <t>DLC</t>
  </si>
  <si>
    <t>rotation</t>
  </si>
  <si>
    <t>frais</t>
  </si>
  <si>
    <t>substitution validee</t>
  </si>
  <si>
    <t>validée</t>
  </si>
  <si>
    <t>validee</t>
  </si>
  <si>
    <t>test petite quantite</t>
  </si>
  <si>
    <t>petite quantité</t>
  </si>
  <si>
    <t>petite quantite</t>
  </si>
  <si>
    <t>petite</t>
  </si>
  <si>
    <t>montee en charge</t>
  </si>
  <si>
    <t>montée charge</t>
  </si>
  <si>
    <t>montee charge</t>
  </si>
  <si>
    <t>remise en temperature</t>
  </si>
  <si>
    <t>remise temperature</t>
  </si>
  <si>
    <t>remise</t>
  </si>
  <si>
    <t>poste</t>
  </si>
  <si>
    <t>ordre</t>
  </si>
  <si>
    <t>hygiène</t>
  </si>
  <si>
    <t>hygiene</t>
  </si>
  <si>
    <t>organisation</t>
  </si>
  <si>
    <t>hygiene process</t>
  </si>
  <si>
    <t>nettoyage</t>
  </si>
  <si>
    <t>séparation</t>
  </si>
  <si>
    <t>separation</t>
  </si>
  <si>
    <t>contamination</t>
  </si>
  <si>
    <t>production mixee</t>
  </si>
  <si>
    <t>stabilité</t>
  </si>
  <si>
    <t>stabilite</t>
  </si>
  <si>
    <t>effectif</t>
  </si>
  <si>
    <t>fiche allergene</t>
  </si>
  <si>
    <t>amelioration process</t>
  </si>
  <si>
    <t>prise</t>
  </si>
  <si>
    <t>noter</t>
  </si>
  <si>
    <t>mesurer</t>
  </si>
  <si>
    <t>comparer</t>
  </si>
  <si>
    <t>tendance</t>
  </si>
  <si>
    <t>mesur</t>
  </si>
  <si>
    <t>indicat</t>
  </si>
  <si>
    <t>taux</t>
  </si>
  <si>
    <t>pesée</t>
  </si>
  <si>
    <t>pesee</t>
  </si>
  <si>
    <t>cout reel</t>
  </si>
  <si>
    <t>prévu</t>
  </si>
  <si>
    <t>prevu</t>
  </si>
  <si>
    <t>écart</t>
  </si>
  <si>
    <t>ecart</t>
  </si>
  <si>
    <t>ecart grammage</t>
  </si>
  <si>
    <t>retour equipe</t>
  </si>
  <si>
    <t>tableau bord</t>
  </si>
  <si>
    <t>tableau</t>
  </si>
  <si>
    <t>cause</t>
  </si>
  <si>
    <t>effet</t>
  </si>
  <si>
    <t>action</t>
  </si>
  <si>
    <t>corrective</t>
  </si>
  <si>
    <t>version</t>
  </si>
  <si>
    <t>résultat</t>
  </si>
  <si>
    <t>resultat</t>
  </si>
  <si>
    <t>menus</t>
  </si>
  <si>
    <t>fiche retour</t>
  </si>
  <si>
    <t>décision</t>
  </si>
  <si>
    <t>decision</t>
  </si>
  <si>
    <t>profil</t>
  </si>
  <si>
    <t>incident</t>
  </si>
  <si>
    <t>erreur</t>
  </si>
  <si>
    <t>risques</t>
  </si>
  <si>
    <t>decision reconduire</t>
  </si>
  <si>
    <t>reconduire</t>
  </si>
  <si>
    <t>garder</t>
  </si>
  <si>
    <t>modifier</t>
  </si>
  <si>
    <t>supprimer</t>
  </si>
  <si>
    <t>priorite amelioration</t>
  </si>
  <si>
    <t>impact</t>
  </si>
  <si>
    <t>exemple</t>
  </si>
  <si>
    <t>apprentissage</t>
  </si>
  <si>
    <t>tracabilite essai</t>
  </si>
  <si>
    <t>date</t>
  </si>
  <si>
    <t>comparaison</t>
  </si>
  <si>
    <t>seuil</t>
  </si>
  <si>
    <t>alerte</t>
  </si>
  <si>
    <t>hebdomadaire</t>
  </si>
  <si>
    <t>point</t>
  </si>
  <si>
    <t>mensuel</t>
  </si>
  <si>
    <t>évolution</t>
  </si>
  <si>
    <t>evolution</t>
  </si>
  <si>
    <t>bilan</t>
  </si>
  <si>
    <t>annuel</t>
  </si>
  <si>
    <t>progrès</t>
  </si>
  <si>
    <t>progres</t>
  </si>
  <si>
    <t>plan</t>
  </si>
  <si>
    <t>produit</t>
  </si>
  <si>
    <t>recalage</t>
  </si>
  <si>
    <t>graphique</t>
  </si>
  <si>
    <t>apprendre</t>
  </si>
  <si>
    <t>prévention</t>
  </si>
  <si>
    <t>prevention</t>
  </si>
  <si>
    <t>observable</t>
  </si>
  <si>
    <t>mesure</t>
  </si>
  <si>
    <t>fait</t>
  </si>
  <si>
    <t>allergenes</t>
  </si>
  <si>
    <t>contamination croisee</t>
  </si>
  <si>
    <t>allerg</t>
  </si>
  <si>
    <t>trac</t>
  </si>
  <si>
    <t>soja allergene</t>
  </si>
  <si>
    <t>étiquette</t>
  </si>
  <si>
    <t>etiquette</t>
  </si>
  <si>
    <t>ble</t>
  </si>
  <si>
    <t>sesame houmous</t>
  </si>
  <si>
    <t>tahini</t>
  </si>
  <si>
    <t>fruits a coque</t>
  </si>
  <si>
    <t>noix</t>
  </si>
  <si>
    <t>amande</t>
  </si>
  <si>
    <t>cajou</t>
  </si>
  <si>
    <t>fruits</t>
  </si>
  <si>
    <t>cacahuète</t>
  </si>
  <si>
    <t>cacahuete</t>
  </si>
  <si>
    <t>etiquetage</t>
  </si>
  <si>
    <t>froid</t>
  </si>
  <si>
    <t>cellule</t>
  </si>
  <si>
    <t>DDM</t>
  </si>
  <si>
    <t>urgence</t>
  </si>
  <si>
    <t>validation</t>
  </si>
  <si>
    <t>urgente</t>
  </si>
  <si>
    <t>EHPAD</t>
  </si>
  <si>
    <t>fragile</t>
  </si>
  <si>
    <t>texture modifiee</t>
  </si>
  <si>
    <t>rejet</t>
  </si>
  <si>
    <t>risque cout</t>
  </si>
  <si>
    <t>transformé</t>
  </si>
  <si>
    <t>transforme</t>
  </si>
  <si>
    <t>délai</t>
  </si>
  <si>
    <t>delai</t>
  </si>
  <si>
    <t>image</t>
  </si>
  <si>
    <t>critique</t>
  </si>
  <si>
    <t>risque repetition</t>
  </si>
  <si>
    <t>lassitude</t>
  </si>
  <si>
    <t>gustatif</t>
  </si>
  <si>
    <t>Score final /20  ►</t>
  </si>
  <si>
    <t>Score mots attendus  ►</t>
  </si>
  <si>
    <t>Acquis prioritaire détecté  ►</t>
  </si>
  <si>
    <t>Remédiation conseillée  ►</t>
  </si>
  <si>
    <t>Relance formateur  ►</t>
  </si>
  <si>
    <t>Exercice court  ►</t>
  </si>
  <si>
    <t>Réponse modèle CFA  ►</t>
  </si>
  <si>
    <t>Réponse modèle PRO  ►</t>
  </si>
  <si>
    <t>Niveau atteint  ►</t>
  </si>
  <si>
    <t>Score vocabulaire  ►</t>
  </si>
  <si>
    <t>Manque prioritaire  ►</t>
  </si>
  <si>
    <t>Verdict pédagogique  ►</t>
  </si>
  <si>
    <t>Score action/preuve  ►</t>
  </si>
  <si>
    <t>Action d’apprentissage  ►</t>
  </si>
  <si>
    <t>Thème  ►</t>
  </si>
  <si>
    <t>Question sélectionnée  ►</t>
  </si>
  <si>
    <t>Critère minimum commun  ►</t>
  </si>
  <si>
    <t>Profil visé  ►</t>
  </si>
  <si>
    <t>Sous-thème  ►</t>
  </si>
  <si>
    <t>Seuil CFA  ►</t>
  </si>
  <si>
    <t>Type  ►</t>
  </si>
  <si>
    <t>Seuil PRO  ►</t>
  </si>
  <si>
    <t>Niveau repère  ►</t>
  </si>
  <si>
    <t>Famille ▼</t>
  </si>
  <si>
    <t>▼ Choisir liste déroulante ▼</t>
  </si>
  <si>
    <t>N° question de 1 à 205 ►</t>
  </si>
  <si>
    <t>Écris une réponse  sur EGAlim 50 % durable : action, contrôle, risque, amélioration.</t>
  </si>
  <si>
    <t>Écris une réponse  sur 20 % bio : action, contrôle, risque, amélioration.</t>
  </si>
  <si>
    <t>Écris une réponse  sur menu végétarien régulier : action, contrôle, risque, amélioration.</t>
  </si>
  <si>
    <t>Écris une réponse  sur plan pluriannuel protéines : action, contrôle, risque, amélioration.</t>
  </si>
  <si>
    <t>Écris une réponse  sur loi Climat et Résilience : action, contrôle, risque, amélioration.</t>
  </si>
  <si>
    <t>Écris une réponse  sur affichage de l’origine : action, contrôle, risque, amélioration.</t>
  </si>
  <si>
    <t>Écris une réponse  sur information convives : action, contrôle, risque, amélioration.</t>
  </si>
  <si>
    <t>Écris une réponse  sur traçabilité achat : action, contrôle, risque, amélioration.</t>
  </si>
  <si>
    <t>Écris une réponse  sur commande publique : action, contrôle, risque, amélioration.</t>
  </si>
  <si>
    <t>Écris une réponse  sur qualité produit : action, contrôle, risque, amélioration.</t>
  </si>
  <si>
    <t>Écris une réponse  sur menu scolaire : action, contrôle, risque, amélioration.</t>
  </si>
  <si>
    <t>Écris une réponse  sur menu entreprise : action, contrôle, risque, amélioration.</t>
  </si>
  <si>
    <t>Écris une réponse  sur allégations nutritionnelles : action, contrôle, risque, amélioration.</t>
  </si>
  <si>
    <t>Écris une réponse  sur substitution d’ingrédient : action, contrôle, risque, amélioration.</t>
  </si>
  <si>
    <t>Écris une réponse  sur preuve de conformité : action, contrôle, risque, amélioration.</t>
  </si>
  <si>
    <t>Écris une réponse  sur référentiel culinaire : action, contrôle, risque, amélioration.</t>
  </si>
  <si>
    <t>Écris une réponse  sur fréquence d’offre : action, contrôle, risque, amélioration.</t>
  </si>
  <si>
    <t>Écris une réponse  sur responsabilité du producteur : action, contrôle, risque, amélioration.</t>
  </si>
  <si>
    <t>Écris une réponse  sur document de suivi : action, contrôle, risque, amélioration.</t>
  </si>
  <si>
    <t>Écris une réponse  sur critère environnemental : action, contrôle, risque, amélioration.</t>
  </si>
  <si>
    <t>Écris une réponse  sur formation de l’équipe : action, contrôle, risque, amélioration.</t>
  </si>
  <si>
    <t>Écris une réponse  sur lecture fiche technique : action, contrôle, risque, amélioration.</t>
  </si>
  <si>
    <t>Écris une réponse  sur contrôle affichage : action, contrôle, risque, amélioration.</t>
  </si>
  <si>
    <t>Écris une réponse  sur communication positive : action, contrôle, risque, amélioration.</t>
  </si>
  <si>
    <t>Écris une réponse  sur limite réglementaire : action, contrôle, risque, amélioration.</t>
  </si>
  <si>
    <t>Écris une réponse  sur cohérence menu-cycle : action, contrôle, risque, amélioration.</t>
  </si>
  <si>
    <t>Écris une réponse  sur outil formateur : action, contrôle, risque, amélioration.</t>
  </si>
  <si>
    <t>Écris une réponse  sur réponse à un contrôle : action, contrôle, risque, amélioration.</t>
  </si>
  <si>
    <t>Écris une réponse  sur priorisation réglementaire : action, contrôle, risque, amélioration.</t>
  </si>
  <si>
    <t>Écris une réponse  sur protéines végétales : action, contrôle, risque, amélioration.</t>
  </si>
  <si>
    <t>Écris une réponse  sur complément céréale-légumineuse : action, contrôle, risque, amélioration.</t>
  </si>
  <si>
    <t>Écris une réponse  sur apport en fer : action, contrôle, risque, amélioration.</t>
  </si>
  <si>
    <t>Écris une réponse  sur fibres et satiété : action, contrôle, risque, amélioration.</t>
  </si>
  <si>
    <t>Écris une réponse  sur équilibre énergétique : action, contrôle, risque, amélioration.</t>
  </si>
  <si>
    <t>Écris une réponse  sur portion protéique : action, contrôle, risque, amélioration.</t>
  </si>
  <si>
    <t>Écris une réponse  sur équivalences : action, contrôle, risque, amélioration.</t>
  </si>
  <si>
    <t>Écris une réponse  sur calcium et produits laitiers : action, contrôle, risque, amélioration.</t>
  </si>
  <si>
    <t>Écris une réponse  sur soja : action, contrôle, risque, amélioration.</t>
  </si>
  <si>
    <t>Écris une réponse  sur seitan gluten : action, contrôle, risque, amélioration.</t>
  </si>
  <si>
    <t>Écris une réponse  sur pois chiches : action, contrôle, risque, amélioration.</t>
  </si>
  <si>
    <t>Écris une réponse  sur lentilles : action, contrôle, risque, amélioration.</t>
  </si>
  <si>
    <t>Écris une réponse  sur haricots rouges : action, contrôle, risque, amélioration.</t>
  </si>
  <si>
    <t>Écris une réponse  sur pois cassés : action, contrôle, risque, amélioration.</t>
  </si>
  <si>
    <t>Écris une réponse  sur plat trop pauvre : action, contrôle, risque, amélioration.</t>
  </si>
  <si>
    <t>Écris une réponse  sur menu enfant : action, contrôle, risque, amélioration.</t>
  </si>
  <si>
    <t>Écris une réponse  sur menu adolescent : action, contrôle, risque, amélioration.</t>
  </si>
  <si>
    <t>Écris une réponse  sur menu sénior : action, contrôle, risque, amélioration.</t>
  </si>
  <si>
    <t>Écris une réponse  sur mixé enrichi : action, contrôle, risque, amélioration.</t>
  </si>
  <si>
    <t>Écris une réponse  sur intolérance lactose : action, contrôle, risque, amélioration.</t>
  </si>
  <si>
    <t>Écris une réponse  sur allergène arachide : action, contrôle, risque, amélioration.</t>
  </si>
  <si>
    <t>Écris une réponse  sur index acceptation nutrition : action, contrôle, risque, amélioration.</t>
  </si>
  <si>
    <t>Écris une réponse  sur recette trop sèche : action, contrôle, risque, amélioration.</t>
  </si>
  <si>
    <t>Écris une réponse  sur assaisonnement nutritionnel : action, contrôle, risque, amélioration.</t>
  </si>
  <si>
    <t>Écris une réponse  sur limite protéines végétales : action, contrôle, risque, amélioration.</t>
  </si>
  <si>
    <t>Écris une réponse  sur fiche nutritionnelle : action, contrôle, risque, amélioration.</t>
  </si>
  <si>
    <t>Écris une réponse  sur coût nutrition : action, contrôle, risque, amélioration.</t>
  </si>
  <si>
    <t>Écris une réponse  sur gaspillage et nutrition : action, contrôle, risque, amélioration.</t>
  </si>
  <si>
    <t>Écris une réponse  sur progression des convives : action, contrôle, risque, amélioration.</t>
  </si>
  <si>
    <t>Écris une réponse  sur correction menu : action, contrôle, risque, amélioration.</t>
  </si>
  <si>
    <t>Écris une réponse  sur goût principal : action, contrôle, risque, amélioration.</t>
  </si>
  <si>
    <t>Écris une réponse  sur sauce : action, contrôle, risque, amélioration.</t>
  </si>
  <si>
    <t>Écris une réponse  sur texture : action, contrôle, risque, amélioration.</t>
  </si>
  <si>
    <t>Écris une réponse  sur couleur : action, contrôle, risque, amélioration.</t>
  </si>
  <si>
    <t>Écris une réponse  sur nom du plat : action, contrôle, risque, amélioration.</t>
  </si>
  <si>
    <t>Écris une réponse  sur épices corsées : action, contrôle, risque, amélioration.</t>
  </si>
  <si>
    <t>Écris une réponse  sur herbes fraîches : action, contrôle, risque, amélioration.</t>
  </si>
  <si>
    <t>Écris une réponse  sur cuisson légumineuses : action, contrôle, risque, amélioration.</t>
  </si>
  <si>
    <t>Écris une réponse  sur tenue au chaud : action, contrôle, risque, amélioration.</t>
  </si>
  <si>
    <t>Écris une réponse  sur refroidissement salade : action, contrôle, risque, amélioration.</t>
  </si>
  <si>
    <t>Écris une réponse  sur plat mijoté : action, contrôle, risque, amélioration.</t>
  </si>
  <si>
    <t>Écris une réponse  sur galette végétale : action, contrôle, risque, amélioration.</t>
  </si>
  <si>
    <t>Écris une réponse  sur gratin végétal : action, contrôle, risque, amélioration.</t>
  </si>
  <si>
    <t>Écris une réponse  sur dhal : action, contrôle, risque, amélioration.</t>
  </si>
  <si>
    <t>Écris une réponse  sur chili sin carne : action, contrôle, risque, amélioration.</t>
  </si>
  <si>
    <t>Écris une réponse  sur couscous végétal : action, contrôle, risque, amélioration.</t>
  </si>
  <si>
    <t>Écris une réponse  sur bolognaise lentilles : action, contrôle, risque, amélioration.</t>
  </si>
  <si>
    <t>Écris une réponse  sur houmous : action, contrôle, risque, amélioration.</t>
  </si>
  <si>
    <t>Écris une réponse  sur falafel : action, contrôle, risque, amélioration.</t>
  </si>
  <si>
    <t>Écris une réponse  sur risotto végétal : action, contrôle, risque, amélioration.</t>
  </si>
  <si>
    <t>Écris une réponse  sur plat trop fade : action, contrôle, risque, amélioration.</t>
  </si>
  <si>
    <t>Écris une réponse  sur plat trop sec : action, contrôle, risque, amélioration.</t>
  </si>
  <si>
    <t>Écris une réponse  sur plat farineux : action, contrôle, risque, amélioration.</t>
  </si>
  <si>
    <t>Écris une réponse  sur acidité : action, contrôle, risque, amélioration.</t>
  </si>
  <si>
    <t>Écris une réponse  sur umami : action, contrôle, risque, amélioration.</t>
  </si>
  <si>
    <t>Écris une réponse  sur croquant : action, contrôle, risque, amélioration.</t>
  </si>
  <si>
    <t>Écris une réponse  sur dressage self : action, contrôle, risque, amélioration.</t>
  </si>
  <si>
    <t>Écris une réponse  sur test dégustation : action, contrôle, risque, amélioration.</t>
  </si>
  <si>
    <t>Écris une réponse  sur standard recette : action, contrôle, risque, amélioration.</t>
  </si>
  <si>
    <t>Écris une réponse  sur créativité maîtrisée : action, contrôle, risque, amélioration.</t>
  </si>
  <si>
    <t>Écris une réponse  sur acceptation : action, contrôle, risque, amélioration.</t>
  </si>
  <si>
    <t>Écris une réponse  sur public scolaire : action, contrôle, risque, amélioration.</t>
  </si>
  <si>
    <t>Écris une réponse  sur public adulte : action, contrôle, risque, amélioration.</t>
  </si>
  <si>
    <t>Écris une réponse  sur public senior : action, contrôle, risque, amélioration.</t>
  </si>
  <si>
    <t>Écris une réponse  sur familles au dimanche : action, contrôle, risque, amélioration.</t>
  </si>
  <si>
    <t>Écris une réponse  sur freins culturels : action, contrôle, risque, amélioration.</t>
  </si>
  <si>
    <t>Écris une réponse  sur peur du végétal : action, contrôle, risque, amélioration.</t>
  </si>
  <si>
    <t>Écris une réponse  sur vocabulaire terrain : action, contrôle, risque, amélioration.</t>
  </si>
  <si>
    <t>Écris une réponse  sur argumentaire service : action, contrôle, risque, amélioration.</t>
  </si>
  <si>
    <t>Écris une réponse  sur choix au self : action, contrôle, risque, amélioration.</t>
  </si>
  <si>
    <t>Écris une réponse  sur retour oral : action, contrôle, risque, amélioration.</t>
  </si>
  <si>
    <t>Écris une réponse  sur satisfaction : action, contrôle, risque, amélioration.</t>
  </si>
  <si>
    <t>Écris une réponse  sur gaspillage convives : action, contrôle, risque, amélioration.</t>
  </si>
  <si>
    <t>Écris une réponse  sur nom rassurant : action, contrôle, risque, amélioration.</t>
  </si>
  <si>
    <t>Écris une réponse  sur plat repère : action, contrôle, risque, amélioration.</t>
  </si>
  <si>
    <t>Écris une réponse  sur plat découverte : action, contrôle, risque, amélioration.</t>
  </si>
  <si>
    <t>Écris une réponse  sur portion visible : action, contrôle, risque, amélioration.</t>
  </si>
  <si>
    <t>Écris une réponse  sur temps de service : action, contrôle, risque, amélioration.</t>
  </si>
  <si>
    <t>Écris une réponse  sur affichage attractif : action, contrôle, risque, amélioration.</t>
  </si>
  <si>
    <t>Écris une réponse  sur allergies convives : action, contrôle, risque, amélioration.</t>
  </si>
  <si>
    <t>Écris une réponse  sur régimes particuliers : action, contrôle, risque, amélioration.</t>
  </si>
  <si>
    <t>Écris une réponse  sur participation convives : action, contrôle, risque, amélioration.</t>
  </si>
  <si>
    <t>Écris une réponse  sur questionnaire simple : action, contrôle, risque, amélioration.</t>
  </si>
  <si>
    <t>Écris une réponse  sur communication anti-gaspi : action, contrôle, risque, amélioration.</t>
  </si>
  <si>
    <t>Écris une réponse  sur convives réticents : action, contrôle, risque, amélioration.</t>
  </si>
  <si>
    <t>Écris une réponse  sur convives curieux : action, contrôle, risque, amélioration.</t>
  </si>
  <si>
    <t>Écris une réponse  sur menu imposé : action, contrôle, risque, amélioration.</t>
  </si>
  <si>
    <t>Écris une réponse  sur diversité culturelle : action, contrôle, risque, amélioration.</t>
  </si>
  <si>
    <t>Écris une réponse  sur accessibilité du langage : action, contrôle, risque, amélioration.</t>
  </si>
  <si>
    <t>Écris une réponse  sur preuve acceptation : action, contrôle, risque, amélioration.</t>
  </si>
  <si>
    <t>Écris une réponse  sur fiche technique : action, contrôle, risque, amélioration.</t>
  </si>
  <si>
    <t>Écris une réponse  sur mise en place : action, contrôle, risque, amélioration.</t>
  </si>
  <si>
    <t>Écris une réponse  sur trempage : action, contrôle, risque, amélioration.</t>
  </si>
  <si>
    <t>Écris une réponse  sur cuisson grand volume : action, contrôle, risque, amélioration.</t>
  </si>
  <si>
    <t>Écris une réponse  sur liaison chaude : action, contrôle, risque, amélioration.</t>
  </si>
  <si>
    <t>Écris une réponse  sur liaison froide : action, contrôle, risque, amélioration.</t>
  </si>
  <si>
    <t>Écris une réponse  sur coût portion : action, contrôle, risque, amélioration.</t>
  </si>
  <si>
    <t>Écris une réponse  sur rendement cuisson : action, contrôle, risque, amélioration.</t>
  </si>
  <si>
    <t>Écris une réponse  sur matériel disponible : action, contrôle, risque, amélioration.</t>
  </si>
  <si>
    <t>Écris une réponse  sur temps équipe : action, contrôle, risque, amélioration.</t>
  </si>
  <si>
    <t>Écris une réponse  sur allotissement : action, contrôle, risque, amélioration.</t>
  </si>
  <si>
    <t>Écris une réponse  sur cuisson minute impossible : action, contrôle, risque, amélioration.</t>
  </si>
  <si>
    <t>Écris une réponse  sur portionnage : action, contrôle, risque, amélioration.</t>
  </si>
  <si>
    <t>Écris une réponse  sur standardisation : action, contrôle, risque, amélioration.</t>
  </si>
  <si>
    <t>Écris une réponse  sur formation équipe : action, contrôle, risque, amélioration.</t>
  </si>
  <si>
    <t>Écris une réponse  sur approvisionnement : action, contrôle, risque, amélioration.</t>
  </si>
  <si>
    <t>Écris une réponse  sur stock sec : action, contrôle, risque, amélioration.</t>
  </si>
  <si>
    <t>Écris une réponse  sur stock frais : action, contrôle, risque, amélioration.</t>
  </si>
  <si>
    <t>Écris une réponse  sur substitution validée : action, contrôle, risque, amélioration.</t>
  </si>
  <si>
    <t>Écris une réponse  sur test petite quantité : action, contrôle, risque, amélioration.</t>
  </si>
  <si>
    <t>Écris une réponse  sur montée en charge : action, contrôle, risque, amélioration.</t>
  </si>
  <si>
    <t>Écris une réponse  sur conditionnement : action, contrôle, risque, amélioration.</t>
  </si>
  <si>
    <t>Écris une réponse  sur transport : action, contrôle, risque, amélioration.</t>
  </si>
  <si>
    <t>Écris une réponse  sur remise en température : action, contrôle, risque, amélioration.</t>
  </si>
  <si>
    <t>Écris une réponse  sur organisation poste : action, contrôle, risque, amélioration.</t>
  </si>
  <si>
    <t>Écris une réponse  sur hygiène process : action, contrôle, risque, amélioration.</t>
  </si>
  <si>
    <t>Écris une réponse  sur production mixée : action, contrôle, risque, amélioration.</t>
  </si>
  <si>
    <t>Écris une réponse  sur production dimanche : action, contrôle, risque, amélioration.</t>
  </si>
  <si>
    <t>Écris une réponse  sur fiche allergène : action, contrôle, risque, amélioration.</t>
  </si>
  <si>
    <t>Écris une réponse  sur amélioration process : action, contrôle, risque, amélioration.</t>
  </si>
  <si>
    <t>Écris une réponse  sur taux de prise : action, contrôle, risque, amélioration.</t>
  </si>
  <si>
    <t>Écris une réponse  sur gaspillage : action, contrôle, risque, amélioration.</t>
  </si>
  <si>
    <t>Écris une réponse  sur coût réel : action, contrôle, risque, amélioration.</t>
  </si>
  <si>
    <t>Écris une réponse  sur écart grammage : action, contrôle, risque, amélioration.</t>
  </si>
  <si>
    <t>Écris une réponse  sur retour équipe : action, contrôle, risque, amélioration.</t>
  </si>
  <si>
    <t>Écris une réponse  sur retour convives : action, contrôle, risque, amélioration.</t>
  </si>
  <si>
    <t>Écris une réponse  sur tableau de bord : action, contrôle, risque, amélioration.</t>
  </si>
  <si>
    <t>Écris une réponse  sur action corrective : action, contrôle, risque, amélioration.</t>
  </si>
  <si>
    <t>Écris une réponse  sur test A/B : action, contrôle, risque, amélioration.</t>
  </si>
  <si>
    <t>Écris une réponse  sur cycle de menus : action, contrôle, risque, amélioration.</t>
  </si>
  <si>
    <t>Écris une réponse  sur fiche retour recette : action, contrôle, risque, amélioration.</t>
  </si>
  <si>
    <t>Écris une réponse  sur indicateur nutrition : action, contrôle, risque, amélioration.</t>
  </si>
  <si>
    <t>Écris une réponse  sur indicateur convives : action, contrôle, risque, amélioration.</t>
  </si>
  <si>
    <t>Écris une réponse  sur indicateur production : action, contrôle, risque, amélioration.</t>
  </si>
  <si>
    <t>Écris une réponse  sur indicateur risques : action, contrôle, risque, amélioration.</t>
  </si>
  <si>
    <t>Écris une réponse  sur décision reconduire : action, contrôle, risque, amélioration.</t>
  </si>
  <si>
    <t>Écris une réponse  sur priorité amélioration : action, contrôle, risque, amélioration.</t>
  </si>
  <si>
    <t>Écris une réponse  sur preuve apprentissage : action, contrôle, risque, amélioration.</t>
  </si>
  <si>
    <t>Écris une réponse  sur traçabilité essai : action, contrôle, risque, amélioration.</t>
  </si>
  <si>
    <t>Écris une réponse  sur comparaison recettes : action, contrôle, risque, amélioration.</t>
  </si>
  <si>
    <t>Écris une réponse  sur seuil d’alerte : action, contrôle, risque, amélioration.</t>
  </si>
  <si>
    <t>Écris une réponse  sur suivi hebdomadaire : action, contrôle, risque, amélioration.</t>
  </si>
  <si>
    <t>Écris une réponse  sur suivi mensuel : action, contrôle, risque, amélioration.</t>
  </si>
  <si>
    <t>Écris une réponse  sur bilan annuel : action, contrôle, risque, amélioration.</t>
  </si>
  <si>
    <t>Écris une réponse  sur retour fournisseur : action, contrôle, risque, amélioration.</t>
  </si>
  <si>
    <t>Écris une réponse  sur recalage fiche technique : action, contrôle, risque, amélioration.</t>
  </si>
  <si>
    <t>Écris une réponse  sur lecture graphique : action, contrôle, risque, amélioration.</t>
  </si>
  <si>
    <t>Écris une réponse  sur formation par erreur : action, contrôle, risque, amélioration.</t>
  </si>
  <si>
    <t>Écris une réponse  sur preuve terrain : action, contrôle, risque, amélioration.</t>
  </si>
  <si>
    <t>Écris une réponse  sur allergènes : action, contrôle, risque, amélioration.</t>
  </si>
  <si>
    <t>Écris une réponse  sur soja allergène : action, contrôle, risque, amélioration.</t>
  </si>
  <si>
    <t>Écris une réponse  sur gluten seitan : action, contrôle, risque, amélioration.</t>
  </si>
  <si>
    <t>Écris une réponse  sur sésame houmous : action, contrôle, risque, amélioration.</t>
  </si>
  <si>
    <t>Écris une réponse  sur fruits à coque : action, contrôle, risque, amélioration.</t>
  </si>
  <si>
    <t>Écris une réponse  sur arachide : action, contrôle, risque, amélioration.</t>
  </si>
  <si>
    <t>Écris une réponse  sur contamination croisée : action, contrôle, risque, amélioration.</t>
  </si>
  <si>
    <t>Écris une réponse  sur étiquetage : action, contrôle, risque, amélioration.</t>
  </si>
  <si>
    <t>Écris une réponse  sur température : action, contrôle, risque, amélioration.</t>
  </si>
  <si>
    <t>Écris une réponse  sur refroidissement : action, contrôle, risque, amélioration.</t>
  </si>
  <si>
    <t>Écris une réponse  sur remise température : action, contrôle, risque, amélioration.</t>
  </si>
  <si>
    <t>Écris une réponse  sur DLC/DDM : action, contrôle, risque, amélioration.</t>
  </si>
  <si>
    <t>Écris une réponse  sur substitution urgente : action, contrôle, risque, amélioration.</t>
  </si>
  <si>
    <t>Écris une réponse  sur plan B : action, contrôle, risque, amélioration.</t>
  </si>
  <si>
    <t>Écris une réponse  sur public fragile : action, contrôle, risque, amélioration.</t>
  </si>
  <si>
    <t>Écris une réponse  sur texture modifiée : action, contrôle, risque, amélioration.</t>
  </si>
  <si>
    <t>Écris une réponse  sur risque nutritionnel : action, contrôle, risque, amélioration.</t>
  </si>
  <si>
    <t>Écris une réponse  sur risque rejet : action, contrôle, risque, amélioration.</t>
  </si>
  <si>
    <t>Écris une réponse  sur risque coût : action, contrôle, risque, amélioration.</t>
  </si>
  <si>
    <t>Écris une réponse  sur risque approvisionnement : action, contrôle, risque, amélioration.</t>
  </si>
  <si>
    <t>Écris une réponse  sur risque image : action, contrôle, risque, amélioration.</t>
  </si>
  <si>
    <t>Écris une réponse  sur risque formation : action, contrôle, risque, amélioration.</t>
  </si>
  <si>
    <t>Écris une réponse  sur risque répétition : action, contrôle, risque, amélioration.</t>
  </si>
  <si>
    <t>Écris une réponse  sur risque technique : action, contrôle, risque, amélioration.</t>
  </si>
  <si>
    <t>Écris une réponse  sur risque gustatif : action, contrôle, risque, amélioration.</t>
  </si>
  <si>
    <t>Écris une réponse  sur menu EHPAD : action, contrôle, risque, amélioration.</t>
  </si>
  <si>
    <t>Pénalités   ►</t>
  </si>
  <si>
    <t>Réponse normalisée technique  ►</t>
  </si>
  <si>
    <t>⓪①②③④⑤⑥⑦⑧⑨⑩⑪⑫⑬⑭⑮⑯⑰⑱⑲⑳  0️⃣ 1️⃣ 2️⃣ 3️⃣ 4️⃣ 5️⃣ 6️⃣ 7️⃣ 8️⃣ 9️⃣ 🔟</t>
  </si>
  <si>
    <t>cliquez sur la colonne  C et sélectionnez dans la barre de formule le numéro ou la lettre qui vous intéresse choisissez la police de caractères et la couleur qui vous conviennent</t>
  </si>
  <si>
    <t xml:space="preserve">⓿❶❷❸❹❺❻❼❽❾❿⓫⓬⓭⓮⓯⓰⓱⓲⓳⓴  </t>
  </si>
  <si>
    <t xml:space="preserve">  ► ◄  ▲ ▼  ➕ ➖ ➗ ✖️  ✅  »   " #  %  &amp;  '@  ≈  ±  ¼  ½  ¾  ! M² m² cm²  M³ m³ cm³ 😊 ChatGPT</t>
  </si>
  <si>
    <t>◄ Relance et Remédiation ; saisissez un X</t>
  </si>
  <si>
    <t>Affichage des réponses; saisissez un X   ►</t>
  </si>
  <si>
    <t>❶ Supprimer le X des cellules A13 et E13.</t>
  </si>
  <si>
    <t>❷  Saisir un numéro de question en cellule B3.</t>
  </si>
  <si>
    <t>❸ Choisir le niveau souhaité en cellule D3 à l’aide de la liste déroulante.</t>
  </si>
  <si>
    <t>❹ Lire la question, les consignes et les informations affichées aux lignes 5 à 9.</t>
  </si>
  <si>
    <t>❺ Rédiger sa réponse dans la cellule B12.</t>
  </si>
  <si>
    <t>❻ Lire les scores et le diagnostic affichés aux lignes 16 à 21.</t>
  </si>
  <si>
    <t>❼ Analyser les tableaux d’aide, de correction et de remédiation affichés aux lignes 24 à 44.</t>
  </si>
  <si>
    <t>❽ Si la réponse est insuffisante, saisir un X en cellule A13 pour afficher les aides pédagogiques.</t>
  </si>
  <si>
    <t>❾ Modifier sa réponse en B12 en tenant compte des indications affichées, notamment ligne 9.</t>
  </si>
  <si>
    <t>❿ Saisir un X en cellule E13 pour afficher les réponses modèles CFA et PRO aux lignes 20 et 21.</t>
  </si>
  <si>
    <t>⓫ Comparer sa réponse avec les réponses modèles, sans les recopier mot à mot.</t>
  </si>
  <si>
    <t>⓬ Effacer sa réponse en cellule B12.</t>
  </si>
  <si>
    <t>⓭ Supprimer les X des cellules A13 et E13.</t>
  </si>
  <si>
    <t>⓮ Recommencer le test avec une nouvelle question.</t>
  </si>
  <si>
    <t>FIN</t>
  </si>
  <si>
    <t>MOTEUR D’APPRENTISSAGE  TRANSITION ALIMENTAIRE — BANQUE 205 QUESTIONS / RÉPONSES</t>
  </si>
  <si>
    <t>TRAVAILLER L’OFFRE EN FONCTION DES CONVIVES</t>
  </si>
  <si>
    <t>À utiliser pour enrichir les réponses CFA/PRO : une bonne réponse nomme le public et adapte l’offre.</t>
  </si>
  <si>
    <t>Public</t>
  </si>
  <si>
    <t>Ce qu’il faut adapter</t>
  </si>
  <si>
    <t>Exemples réalistes</t>
  </si>
  <si>
    <t>Risques</t>
  </si>
  <si>
    <t>Indicateurs</t>
  </si>
  <si>
    <t>Scolaire</t>
  </si>
  <si>
    <t>Goût accessible, plat identifiable, couleur, sauce, nom attractif, portion adaptée.</t>
  </si>
  <si>
    <t>Dahl doux, chili sin carne, couscous pois chiches, lasagne végétale.</t>
  </si>
  <si>
    <t>goût trop marqué; texture sèche; rejet au self</t>
  </si>
  <si>
    <t>taux de prise; retours plateau; gaspillage</t>
  </si>
  <si>
    <t>Adolescents</t>
  </si>
  <si>
    <t>Plat rassasiant, visuel généreux, assaisonnement plus franc, communication simple.</t>
  </si>
  <si>
    <t>Burger lentilles, burrito haricots, bowl céréales-légumineuses.</t>
  </si>
  <si>
    <t>image plat régime; portion insuffisante</t>
  </si>
  <si>
    <t>prise au self; satisfaction; restes</t>
  </si>
  <si>
    <t>Adultes actifs</t>
  </si>
  <si>
    <t>Équilibre, satiété, diversité, coût, rapidité de service.</t>
  </si>
  <si>
    <t>Curry lentilles-riz, salade complète, chili haricots-maïs.</t>
  </si>
  <si>
    <t>plat perçu comme accompagnement</t>
  </si>
  <si>
    <t>retours convives; coût portion</t>
  </si>
  <si>
    <t>EHPAD / seniors</t>
  </si>
  <si>
    <t>Texture, densité nutritionnelle, protéines, énergie, goût doux, présentation soignée.</t>
  </si>
  <si>
    <t>Purée enrichie légumineuses, dhal mixé, flan salé adapté.</t>
  </si>
  <si>
    <t>dénutrition; texture inadaptée; portions trop grosses</t>
  </si>
  <si>
    <t>consommation réelle; reste assiette</t>
  </si>
  <si>
    <t>Patients / santé</t>
  </si>
  <si>
    <t>Adapter aux prescriptions, allergies, textures modifiées, apport énergétique et protéique.</t>
  </si>
  <si>
    <t>Menus validés selon régime, alternatives maîtrisées.</t>
  </si>
  <si>
    <t>confondre préférence et régime médical</t>
  </si>
  <si>
    <t>validation diététique; incidents</t>
  </si>
  <si>
    <t>Public mixte</t>
  </si>
  <si>
    <t>Proposer plusieurs repères : plat connu + variante végétale + information.</t>
  </si>
  <si>
    <t>Parmentier végétal, couscous légumes pois chiches, risotto légumineuses.</t>
  </si>
  <si>
    <t>plat unique mal accepté</t>
  </si>
  <si>
    <t>choix du plat; questionnaire</t>
  </si>
  <si>
    <t>CONTEXTE — TRANSITION ALIMENTAIRE ET RÉFÉRENTIEL CULINAIRE</t>
  </si>
  <si>
    <t>Objectif : vérifier que la réponse comprend le contexte, pas seulement les ingrédients.</t>
  </si>
  <si>
    <t>Idée à faire ressortir dans une bonne réponse</t>
  </si>
  <si>
    <t>Déclencheurs utiles</t>
  </si>
  <si>
    <t>Traitement moteur</t>
  </si>
  <si>
    <t>Transition alimentaire</t>
  </si>
  <si>
    <t>Faire évoluer les pratiques sans supprimer brutalement les repères culinaires.</t>
  </si>
  <si>
    <t>transition alimentaire; évolution progressive; diversification; pas substitution brutale</t>
  </si>
  <si>
    <t>POS REGLEMENTATION</t>
  </si>
  <si>
    <t>EGAlim / Climat</t>
  </si>
  <si>
    <t>Relier l’offre aux exigences : produits durables, bio, diversification, information convives.</t>
  </si>
  <si>
    <t>egalim; climat résilience; produits durables; 20 % bio; 50 % durable</t>
  </si>
  <si>
    <t>Référentiel culinaire</t>
  </si>
  <si>
    <t>S’appuyer sur les codes déjà connus : gratin, curry, couscous, chili, parmentier, sauce, garniture.</t>
  </si>
  <si>
    <t>référentiel culinaire; plat connu; recette repère; base culinaire</t>
  </si>
  <si>
    <t>POS REGLEMENTATION/CULINAIRE</t>
  </si>
  <si>
    <t>Acceptabilité</t>
  </si>
  <si>
    <t>Ne pas imposer une rupture : nom du plat, goût, texture, couleur et pédagogie.</t>
  </si>
  <si>
    <t>acceptabilité; habitudes alimentaires; donner envie; expliquer le plat</t>
  </si>
  <si>
    <t>POS CONVIVES/CULINAIRE</t>
  </si>
  <si>
    <t>Erreur fréquente</t>
  </si>
  <si>
    <t>Croire que végétal = automatiquement équilibré, accepté ou moins cher.</t>
  </si>
  <si>
    <t>végétal donc équilibré; moins cher automatiquement; les convives doivent s’adapter</t>
  </si>
  <si>
    <t>NEG/CRITIQUE</t>
  </si>
  <si>
    <t>NOUVEAUX INGRÉDIENTS ET SUBSTITUTIONS POSSIBLES</t>
  </si>
  <si>
    <t>Les substitutions doivent être raisonnées : nutrition, allergènes, coût, disponibilité, acceptabilité.</t>
  </si>
  <si>
    <t>Produit</t>
  </si>
  <si>
    <t>Rôle possible</t>
  </si>
  <si>
    <t>Applications collectives</t>
  </si>
  <si>
    <t>Vigilance terrain</t>
  </si>
  <si>
    <t>Lentilles</t>
  </si>
  <si>
    <t>Base protéique végétale, fibres, tenue correcte.</t>
  </si>
  <si>
    <t>Dahl, bolognaise lentilles, salade tiède, parmentier.</t>
  </si>
  <si>
    <t>Rincer/assaisonner; éviter plat sec; sauce utile.</t>
  </si>
  <si>
    <t>POS NUTRITION/CULINAIRE</t>
  </si>
  <si>
    <t>Pois chiches</t>
  </si>
  <si>
    <t>Texture, satiété, cuisine méditerranéenne/orientale.</t>
  </si>
  <si>
    <t>Couscous, curry, houmous, mijoté tomate.</t>
  </si>
  <si>
    <t>Attention allergènes associés dans recette; bien cuire.</t>
  </si>
  <si>
    <t>POS NUTRITION</t>
  </si>
  <si>
    <t>Haricots rouges/blancs</t>
  </si>
  <si>
    <t>Plat complet, texture, coût intéressant.</t>
  </si>
  <si>
    <t>Chili sin carne, cassoulet végétal, salade complète.</t>
  </si>
  <si>
    <t>Éviter fadeur; travailler épices et sauce.</t>
  </si>
  <si>
    <t>Pois cassés</t>
  </si>
  <si>
    <t>Purée, soupe, texture adaptée, intéressant seniors.</t>
  </si>
  <si>
    <t>Velouté pois cassés, purée, dhal.</t>
  </si>
  <si>
    <t>Texture farineuse si mal travaillée.</t>
  </si>
  <si>
    <t>POS NUTRITION/TEXTURE</t>
  </si>
  <si>
    <t>Tofu/tempeh</t>
  </si>
  <si>
    <t>Alternative protéique, intéressant mais à diversifier.</t>
  </si>
  <si>
    <t>Tofu mariné, sauté légumes, curry.</t>
  </si>
  <si>
    <t>Ne pas mettre du soja partout; vigilance soja.</t>
  </si>
  <si>
    <t>INFO RISQUES</t>
  </si>
  <si>
    <t>Seitan</t>
  </si>
  <si>
    <t>Texture proche viande, riche en gluten.</t>
  </si>
  <si>
    <t>Émincé sauce, sauté, garniture.</t>
  </si>
  <si>
    <t>Interdit/inadapté sans gluten; allergène gluten.</t>
  </si>
  <si>
    <t>INFO/CRITIQUE RISQUES</t>
  </si>
  <si>
    <t>Noix de cajou</t>
  </si>
  <si>
    <t>Crème, onctuosité, sauce végétale.</t>
  </si>
  <si>
    <t>Sauce cajou, crème cajou, liaison.</t>
  </si>
  <si>
    <t>Fruit à coque : allergène majeur.</t>
  </si>
  <si>
    <t>Boissons végétales</t>
  </si>
  <si>
    <t>Aide culinaire selon recette, pas équivalence automatique du lait.</t>
  </si>
  <si>
    <t>Sauce, béchamel végétale, dessert.</t>
  </si>
  <si>
    <t>Vérifier calcium/protéines/sucre/allergènes.</t>
  </si>
  <si>
    <t>INFO NUTRITION</t>
  </si>
  <si>
    <t>Texturants / liants</t>
  </si>
  <si>
    <t>Aident tenue, moelleux, liaison.</t>
  </si>
  <si>
    <t>Fécule, chapelure, agar, purée légumineuse.</t>
  </si>
  <si>
    <t>Ne compensent pas une absence de goût ou d’équilibre.</t>
  </si>
  <si>
    <t>POS/INFO CULINAIRE</t>
  </si>
  <si>
    <t>MENUS ÉQUILIBRÉS — APPORTS ET ÉQUIVALENCES ÉNERGÉTIQUES</t>
  </si>
  <si>
    <t>Pour des valeurs chiffrées exactes, utiliser la table CIQUAL/ANSES. Le moteur détecte d’abord la logique : équilibre, apports, portions, vigilance.</t>
  </si>
  <si>
    <t>Notion</t>
  </si>
  <si>
    <t>Utilité dans la correction</t>
  </si>
  <si>
    <t>Ce qu’une réponse doit dire</t>
  </si>
  <si>
    <t>Exemple terrain</t>
  </si>
  <si>
    <t>Score moteur</t>
  </si>
  <si>
    <t>Légumineuse + céréale + légume + sauce</t>
  </si>
  <si>
    <t>Structure de base d’un plat végétal complet.</t>
  </si>
  <si>
    <t>Protéines végétales, fibres, énergie selon céréale, satiété.</t>
  </si>
  <si>
    <t>Dahl lentilles + riz + légumes + sauce yaourt/épices.</t>
  </si>
  <si>
    <t>POS fort</t>
  </si>
  <si>
    <t>Plat végétal sans source protéique</t>
  </si>
  <si>
    <t>Erreur pédagogique fréquente.</t>
  </si>
  <si>
    <t>Apports protéiques insuffisants si uniquement légumes.</t>
  </si>
  <si>
    <t>Poêlée de légumes seule servie comme plat principal.</t>
  </si>
  <si>
    <t>CRITIQUE</t>
  </si>
  <si>
    <t>Tout fromage / tout œuf</t>
  </si>
  <si>
    <t>Solution de facilité, faible diversification.</t>
  </si>
  <si>
    <t>Peut déséquilibrer fréquence, coût, graisses, monotonie.</t>
  </si>
  <si>
    <t>Gratin fromage comme seule alternative répétée.</t>
  </si>
  <si>
    <t>Équivalence énergétique</t>
  </si>
  <si>
    <t>Comparer portion, énergie et satiété, pas seulement nom de l’ingrédient.</t>
  </si>
  <si>
    <t>kcal, kJ, densité énergétique, grammage, ration.</t>
  </si>
  <si>
    <t>Adapter portion selon scolaire/EHPAD/adulte.</t>
  </si>
  <si>
    <t>Fibres</t>
  </si>
  <si>
    <t>Atout des légumes secs et céréales complètes.</t>
  </si>
  <si>
    <t>Satiété, transit, intérêt nutritionnel.</t>
  </si>
  <si>
    <t>Lentilles, haricots, pois chiches.</t>
  </si>
  <si>
    <t>Fer / calcium / protéines</t>
  </si>
  <si>
    <t>À citer selon public et composition du menu.</t>
  </si>
  <si>
    <t>Surtout si menu répété ou public sensible.</t>
  </si>
  <si>
    <t>Associer sources, varier les familles.</t>
  </si>
  <si>
    <t>Texture modifiée / EHPAD</t>
  </si>
  <si>
    <t>Ne pas copier un plat adulte standard.</t>
  </si>
  <si>
    <t>Densité nutritionnelle, facilité de consommation, plaisir.</t>
  </si>
  <si>
    <t>Dhal mixé enrichi, purée légumineuse onctueuse.</t>
  </si>
  <si>
    <t>POS/CRITIQUE si oublié</t>
  </si>
  <si>
    <t>AROMATISATIONS — SAVEURS ET APPORTS PLUS CORSÉS</t>
  </si>
  <si>
    <t>L’aromatisation est un critère clé d’acceptabilité : goût, sauce, texture et identité culinaire.</t>
  </si>
  <si>
    <t>Contenu</t>
  </si>
  <si>
    <t>Intérêt métier</t>
  </si>
  <si>
    <t>Exemples</t>
  </si>
  <si>
    <t>Déclencheurs</t>
  </si>
  <si>
    <t>Saveurs de base</t>
  </si>
  <si>
    <t>Salé, sucré, acide, amer, umami.</t>
  </si>
  <si>
    <t>Équilibrer pour éviter plat plat/fade.</t>
  </si>
  <si>
    <t>Citron/vinaigre pour relief; bouillon pour profondeur.</t>
  </si>
  <si>
    <t>equilibre des saveurs; acidite; umami</t>
  </si>
  <si>
    <t>Saveurs corsées</t>
  </si>
  <si>
    <t>Grillé, rôti, fumé, torréfié, fermenté.</t>
  </si>
  <si>
    <t>Donner du caractère aux légumineuses/céréales.</t>
  </si>
  <si>
    <t>Oignons rôtis, épices torréfiées, sauce soja avec vigilance sel/allergène.</t>
  </si>
  <si>
    <t>torrefaction; grille; fume; fermente</t>
  </si>
  <si>
    <t>Herbes/épices</t>
  </si>
  <si>
    <t>Cumin, curry, paprika, coriandre, thym, romarin, ail, oignon.</t>
  </si>
  <si>
    <t>Identifier une identité culinaire.</t>
  </si>
  <si>
    <t>Chili, curry, couscous, dhal.</t>
  </si>
  <si>
    <t>epices; herbes; marinade</t>
  </si>
  <si>
    <t>Sauces</t>
  </si>
  <si>
    <t>Onctuosité, humidité, liaison, acceptabilité.</t>
  </si>
  <si>
    <t>Éviter plat sec au self.</t>
  </si>
  <si>
    <t>Sauce tomate épicée, sauce yaourt, sauce cajou avec vigilance allergène.</t>
  </si>
  <si>
    <t>sauce; liant; onctueux</t>
  </si>
  <si>
    <t>Marinades</t>
  </si>
  <si>
    <t>Goût + texture + anticipation production.</t>
  </si>
  <si>
    <t>Surtout tofu, tempeh, légumes rôtis.</t>
  </si>
  <si>
    <t>Marinade soja-citron-épices, alternative sans soja.</t>
  </si>
  <si>
    <t>marinade; aromatiser</t>
  </si>
  <si>
    <t>Limite</t>
  </si>
  <si>
    <t>Ne pas cacher un mauvais plat sous trop d’épices ou de sauce.</t>
  </si>
  <si>
    <t>Corriger recette, cuisson, texture, assaisonnement.</t>
  </si>
  <si>
    <t>Trop de curry pour masquer farineux.</t>
  </si>
  <si>
    <t>PRÉSENTER LES PLATS DE FAÇON APPÉTENTE ET ORIGINALE</t>
  </si>
  <si>
    <t>L’objectif n’est pas la décoration gratuite : c’est l’acceptabilité et la prise réelle par les convives.</t>
  </si>
  <si>
    <t>Critère</t>
  </si>
  <si>
    <t>Ce qu’il faut travailler</t>
  </si>
  <si>
    <t>Effet attendu</t>
  </si>
  <si>
    <t>Exemple</t>
  </si>
  <si>
    <t>Couleur</t>
  </si>
  <si>
    <t>Contraste légumes/céréales/sauce/garniture.</t>
  </si>
  <si>
    <t>Assiette plus lisible et plus appétente.</t>
  </si>
  <si>
    <t>Curry jaune + herbes vertes + riz; chili rouge + maïs.</t>
  </si>
  <si>
    <t>couleur; contraste; assiette coloree</t>
  </si>
  <si>
    <t>Volume / hauteur</t>
  </si>
  <si>
    <t>Éviter plat tassé ou triste.</t>
  </si>
  <si>
    <t>Donner une impression généreuse.</t>
  </si>
  <si>
    <t>Bowl, topping, graines, herbes.</t>
  </si>
  <si>
    <t>dressage; garniture; topping</t>
  </si>
  <si>
    <t>Nom du plat</t>
  </si>
  <si>
    <t>Nommer avec un repère culinaire connu.</t>
  </si>
  <si>
    <t>Réduit le rejet du mot végétarien.</t>
  </si>
  <si>
    <t>Chili sin carne maison plutôt que mélange haricots.</t>
  </si>
  <si>
    <t>nom du plat; intitule</t>
  </si>
  <si>
    <t>Mise en avant self</t>
  </si>
  <si>
    <t>Photo, ardoise, explication courte, plat du jour.</t>
  </si>
  <si>
    <t>Suscite la curiosité.</t>
  </si>
  <si>
    <t>Affiche recette, dégustation, animation.</t>
  </si>
  <si>
    <t>mise en avant self; photo du plat</t>
  </si>
  <si>
    <t>Originalité maîtrisée</t>
  </si>
  <si>
    <t>Créatif mais compréhensible.</t>
  </si>
  <si>
    <t>Ne pas perdre les convives.</t>
  </si>
  <si>
    <t>Parmentier végétal, couscous pois chiches, lasagne lentilles.</t>
  </si>
  <si>
    <t>plat signature; recette inspiree</t>
  </si>
  <si>
    <t>Erreur</t>
  </si>
  <si>
    <t>Dire que la présentation n’a pas d’importance.</t>
  </si>
  <si>
    <t>Baisse prise au self et augmente gaspillage.</t>
  </si>
  <si>
    <t>Plat gris, sec, non nommé.</t>
  </si>
  <si>
    <t>NOUVELLE OFFRE ALIMENTAIRE — TYPOLOGIES ET CRÉATIVITÉ CULINAIRE</t>
  </si>
  <si>
    <t>Une bonne réponse doit proposer des typologies de plats, pas seulement une liste d’ingrédients.</t>
  </si>
  <si>
    <t>Typologie</t>
  </si>
  <si>
    <t>Intérêt en collectivité</t>
  </si>
  <si>
    <t>Public pertinent</t>
  </si>
  <si>
    <t>Vigilance</t>
  </si>
  <si>
    <t>Mijoté</t>
  </si>
  <si>
    <t>Dahl, curry, chili sin carne, tajine végétal.</t>
  </si>
  <si>
    <t>Bonne tenue au chaud, sauce, goût.</t>
  </si>
  <si>
    <t>Scolaire, adultes, self</t>
  </si>
  <si>
    <t>Surveiller texture et épices.</t>
  </si>
  <si>
    <t>Gratin / parmentier</t>
  </si>
  <si>
    <t>Parmentier lentilles, gratin légumes-légumineuses.</t>
  </si>
  <si>
    <t>Plat repère, rassurant, facile à servir.</t>
  </si>
  <si>
    <t>Scolaire, EHPAD</t>
  </si>
  <si>
    <t>Éviter tout fromage.</t>
  </si>
  <si>
    <t>Bowl / salade complète</t>
  </si>
  <si>
    <t>Céréale + légumineuse + légumes + sauce.</t>
  </si>
  <si>
    <t>Lisible, personnalisable, couleur.</t>
  </si>
  <si>
    <t>Adultes, ados</t>
  </si>
  <si>
    <t>Tenue froid, sauce séparée si besoin.</t>
  </si>
  <si>
    <t>Pâtes / lasagnes</t>
  </si>
  <si>
    <t>Bolognaise lentilles, lasagne végétale.</t>
  </si>
  <si>
    <t>Repère fort, bonne acceptabilité.</t>
  </si>
  <si>
    <t>Scolaire, public mixte</t>
  </si>
  <si>
    <t>Ne pas faire uniquement féculent + sauce.</t>
  </si>
  <si>
    <t>Couscous / tajine</t>
  </si>
  <si>
    <t>Pois chiches, semoule, légumes, épices douces.</t>
  </si>
  <si>
    <t>Plat connu, légumes secs bien intégrés.</t>
  </si>
  <si>
    <t>Tous publics</t>
  </si>
  <si>
    <t>Adapter piment/épices.</t>
  </si>
  <si>
    <t>Burger / galette maison</t>
  </si>
  <si>
    <t>Galette haricots/lentilles/céréales.</t>
  </si>
  <si>
    <t>Attractif adolescent.</t>
  </si>
  <si>
    <t>Ados, adultes</t>
  </si>
  <si>
    <t>Éviter galette industrielle comme seule réponse.</t>
  </si>
  <si>
    <t>Soupe / velouté enrichi</t>
  </si>
  <si>
    <t>Pois cassés, lentilles corail, légumes, crème adaptée.</t>
  </si>
  <si>
    <t>Texture possible pour seniors.</t>
  </si>
  <si>
    <t>EHPAD, santé</t>
  </si>
  <si>
    <t>Vérifier densité protéique/énergie.</t>
  </si>
  <si>
    <t xml:space="preserve">SOURCES À CONSULTER </t>
  </si>
  <si>
    <t>Les onglets sont opérationnels pour structurer le moteur ; les données nutritionnelles chiffrées doivent être validées avec CIQUAL avant utilisation officielle.</t>
  </si>
  <si>
    <t>Source</t>
  </si>
  <si>
    <t>URL</t>
  </si>
  <si>
    <t>EGAlim / restauration collective</t>
  </si>
  <si>
    <t>Obligations : 50 % produits durables et de qualité, 20 % bio, plan protéines, information convives.</t>
  </si>
  <si>
    <t>https://agriculture.gouv.fr/alimentation-durable-les-nouveautes-2024-pour-la-restauration-collective</t>
  </si>
  <si>
    <t>Manger Bouger / PNNS</t>
  </si>
  <si>
    <t>Recommandations de consommation des légumes secs et repères alimentaires grand public.</t>
  </si>
  <si>
    <t>https://www.mangerbouger.fr/l-essentiel/les-recommandations-sur-l-alimentation-l-activite-physique-et-la-sedentarite/augmenter/augmenter-les-legumes-secs</t>
  </si>
  <si>
    <t>ANSES CIQUAL</t>
  </si>
  <si>
    <t>Base française de référence pour composition nutritionnelle : énergie, protéines, lipides, fibres, vitamines, minéraux.</t>
  </si>
  <si>
    <t>https://ciqual.anses.fr/</t>
  </si>
  <si>
    <t>ADEME gaspillage</t>
  </si>
  <si>
    <t>Repères et outils pour réduire le gaspillage alimentaire en restauration collective.</t>
  </si>
  <si>
    <t>https://librairie.ademe.fr/agriculture-alimentation-foret-bioeconomie/769-reduire-le-gaspillage-alimentaire-en-restauration-collective.html</t>
  </si>
  <si>
    <t>ADEME restauration durable</t>
  </si>
  <si>
    <t>Approche alimentation durable : approvisionnements, pratiques alimentaires, gaspillage.</t>
  </si>
  <si>
    <t>https://economie-circulaire.ademe.fr/restauration-collective</t>
  </si>
  <si>
    <t>Utilité</t>
  </si>
  <si>
    <t>Auteur : Joel Leboucher • Rochefort sur Mer |  Date : 10 Mai 2026  |  heure : 12h30 |  Document réalisé avec l'aide de ChatGPT 😊</t>
  </si>
  <si>
    <t>Réponse attendue CFA — reformulée terrain</t>
  </si>
  <si>
    <t>Réponse attendue PRO</t>
  </si>
  <si>
    <t>rechercher la question  de 1 à 205 ►</t>
  </si>
  <si>
    <t>TRANSITION ALIMENTAIRE — BANQUE 205 QUESTIONS / RÉPONSES</t>
  </si>
  <si>
    <t xml:space="preserve">Auteur : Joel Leboucher • Rochefort sur Mer |  Date : 17 Mai 2026  |  heure : 12h30 |  Document réalisé avec l'aide de ChatGPT </t>
  </si>
  <si>
    <t>Réponse apprenant — saisir votre réponse ICI  ►</t>
  </si>
  <si>
    <t>Saisir une réponse en B12, obtenir score, acquis, manques, pénalités et remédiation.</t>
  </si>
  <si>
    <t>Question ouverte ▼</t>
  </si>
  <si>
    <t>(Je fournis la base. Vous construisez votre outil)</t>
  </si>
  <si>
    <t>Exemple de prompt sur 1 ligne à coller dans ChatGPT et joindre le document à analyser</t>
  </si>
  <si>
    <t>►</t>
  </si>
  <si>
    <t>ORDRE DE MISSION — Ouvre le classeur Excel fourni et réalise un audit technique profond puis une réparation réelle, sans réponse rassurante, déclarative ou cosmétique : chaque affirmation doit être accompagnée d’une preuve vérifiable cellule/plage/formule/compteur/test/extrait XML/résultat de contrôle ; si un point n’est pas contrôlé, écris NON CONTRÔLÉ avec la raison exacte ; ne jamais écrire “tout est OK”, “validé à 100 %”, “moteur fiable” ou “audit profond terminé” sans preuves correspondantes ; objectif : contrôler la mécanique du moteur, les formules, les matrices, les tests, les plages utilisées, les erreurs visibles, les erreurs potentielles, les résidus anciens, les textes parasites, les formules héritées dangereuses et le XML interne du fichier .xlsx ; contraintes non négociables : compatibilité Excel 2021 FR, zéro VBA, zéro macro, zéro lien externe, zéro formule dynamique, zéro formule à débordement, zéro LET, FILTRE, SEQUENCE, UNIQUE, TRIER, TEXTJOIN/JOINDRE.TEXTE, zéro @/intersection implicite, zéro formule partagée héritée dans le XML, éviter les formules monstres, scinder en helpers lisibles, utiliser des plages bornées, ne pas écraser les textes utiles ni les formules fonctionnelles sans justification ; PHASE 1 avant modification : produire un état des lieux factuel avec nom des feuilles, plages réellement utilisées, colonnes de formules, colonnes de textes métier, cellules où texte et formule sont mélangés, formules pointant vers plages trop courtes ou anciennes plages, références interfeuilles, liens externes, erreurs #REF!, #VALEUR!, #NOM?, #DIV/0!, #N/A, erreurs potentielles de logique de notation, cellules/blocs parasites ou obsolètes, sous forme de tableau PREUVE/RÉSULTAT/STATUT avec statuts OK, NON CONFORME, À CORRIGER ou NON CONTRÔLÉ ; PHASE 2 contrôle XML obligatoire : ouvrir le .xlsx comme archive ZIP et inspecter au minimum xl/workbook.xml, xl/worksheets/sheet*.xml, xl/calcChain.xml s’il existe, xl/sharedStrings.xml et xl/styles.xml afin de rechercher t="shared", #REF!, fonctions interdites, formules contenant @, anciennes plages, liens externes, cellules réparées ou supprimées par Excel, puis donner nombre d’anomalies, fichiers XML concernés, cellules concernées quand disponibles et conclusion XML conforme/non conforme/non contrôlé ; PHASE 3 réparation réelle : réparer directement le fichier si la structure est saine ou reconstruire dans un nouvel onglet propre si le moteur est trop contaminé, en conservant les textes utiles, supprimant/isolant les textes parasites, remplaçant les formules douteuses par des formules simples et testables, alignant toutes les plages sur le nombre réel de questions et de critères, vérifiant que chaque critère utile est réellement pris en compte dans la notation, que les réponses attendues ne sont pas copiées mécaniquement, que les relances sont différenciées et utiles, et qu’un mot-clé isolé ne suffit pas à obtenir une note maximale si la réponse n’est pas construite ; PHASE 4 audit après réparation : produire un tableau AVANT/APRÈS avec nombre de feuilles, questions, critères, plages réelles des matrices, plages des formules, nombre de formules modifiées, formules partagées restantes, erreurs #REF!, #VALEUR!, #NOM?, #DIV/0!, fonctions interdites restantes, références vers anciennes plages, liens externes, cellules texte placées par erreur dans une zone formule et résultat du contrôle XML final ; PHASE 5 tests obligatoires : tester au minimum une réponse vide, une réponse incomplète, une réponse correcte, une réponse contenant seulement un mot-clé isolé, une réponse avec plusieurs critères manquants, une réponse qui ne doit pas obtenir 20/20 et une réponse qui doit obtenir le maximum, avec pour chaque test question, niveau testé, réponse saisie, critères attendus, critères détectés, critères manquants, exclusions, score attendu, score obtenu, conclusion conforme/non conforme et correction appliquée ; PHASE 6 livrable final : fournir le fichier Excel corrigé, un onglet RAPPORT_AUDIT ou rapport clair, la liste exacte des cellules/plages modifiées, les formules importantes corrigées, le tableau AVANT/APRÈS, le résultat XML final, les tests réalisés, les problèmes restants, les points NON CONTRÔLÉS avec raison exacte et un avis critique réel sur la fiabilité restante du fichier ; conclusion uniquement à partir des preuves, sans formule générale, et si le fichier reste fragile ou nécessite une reconstruction complète, le dire clairement.</t>
  </si>
  <si>
    <t>En clair :</t>
  </si>
  <si>
    <t>ORDRE DE MISSION — AUDIT ET RÉPARATION RÉELLE D’UN CLASSEUR EXCEL</t>
  </si>
  <si>
    <t>IMPORTANT</t>
  </si>
  <si>
    <t>Je ne veux pas de réponse rassurante, déclarative ou cosmétique.</t>
  </si>
  <si>
    <t>Je veux un travail vérifiable, avec preuves techniques.</t>
  </si>
  <si>
    <t>Chaque affirmation doit être accompagnée d’au moins une preuve : cellule, plage, formule, compteur, test, extrait XML ou résultat de contrôle.</t>
  </si>
  <si>
    <t>Si un point n’a pas pu être contrôlé, écrire clairement : NON CONTRÔLÉ — raison exacte.</t>
  </si>
  <si>
    <t>Ne jamais écrire “tout est OK”, “validé à 100 %”, “moteur fiable” ou “audit profond terminé” sans preuves correspondantes.</t>
  </si>
  <si>
    <t>PÉRIMÈTRE</t>
  </si>
  <si>
    <t>Tu dois ouvrir le classeur Excel fourni et réaliser un audit technique profond, puis réparer réellement le fichier.</t>
  </si>
  <si>
    <t>Le travail doit porter sur la mécanique, les formules, les matrices, les tests, les plages utilisées, les erreurs visibles, les erreurs potentielles et le XML interne du fichier .xlsx.</t>
  </si>
  <si>
    <t>Le but n’est pas d’embellir le fichier, mais de supprimer les erreurs, incohérences, résidus anciens et formules héritées dangereuses.</t>
  </si>
  <si>
    <t>PHASE 1 — ÉTAT DES LIEUX AVANT MODIFICATION</t>
  </si>
  <si>
    <t>Avant toute modification, produire un diagnostic factuel avec un tableau contenant :</t>
  </si>
  <si>
    <t>1. nom exact des feuilles ;</t>
  </si>
  <si>
    <t>2. plages réellement utilisées ;</t>
  </si>
  <si>
    <t>3. colonnes contenant des formules ;</t>
  </si>
  <si>
    <t>4. colonnes contenant du texte métier ;</t>
  </si>
  <si>
    <t>5. cellules où texte et formule sont mélangés par erreur ;</t>
  </si>
  <si>
    <t>6. formules pointant vers des plages trop courtes ;</t>
  </si>
  <si>
    <t>7. formules pointant vers d’anciennes plages ;</t>
  </si>
  <si>
    <t>8. références interfeuilles ;</t>
  </si>
  <si>
    <t>9. liens externes ;</t>
  </si>
  <si>
    <t>10. erreurs visibles : #REF!, #VALEUR!, #NOM?, #DIV/0!, #N/A ;</t>
  </si>
  <si>
    <t>11. erreurs potentielles de logique de notation ;</t>
  </si>
  <si>
    <t>12. cellules ou blocs parasites, obsolètes ou résiduels.</t>
  </si>
  <si>
    <t>Sortie obligatoire de la phase 1 : tableau PREUVE / RÉSULTAT / STATUT.</t>
  </si>
  <si>
    <t>Statuts autorisés : OK, NON CONFORME, À CORRIGER, NON CONTRÔLÉ.</t>
  </si>
  <si>
    <t>PHASE 2 — CONTRÔLE XML OBLIGATOIRE</t>
  </si>
  <si>
    <t>Ouvrir le fichier .xlsx comme une archive ZIP et inspecter les fichiers XML internes.</t>
  </si>
  <si>
    <t>Contrôler au minimum : xl/workbook.xml, xl/worksheets/sheet*.xml, xl/calcChain.xml s’il existe, xl/sharedStrings.xml, xl/styles.xml.</t>
  </si>
  <si>
    <t>Rechercher explicitement :</t>
  </si>
  <si>
    <t xml:space="preserve"> formules partagées : t="shared" ;</t>
  </si>
  <si>
    <t xml:space="preserve"> références cassées : #REF! ;</t>
  </si>
  <si>
    <t xml:space="preserve"> fonctions interdites ;</t>
  </si>
  <si>
    <t xml:space="preserve"> formules contenant @ ;</t>
  </si>
  <si>
    <t xml:space="preserve"> anciennes plages obsolètes ;</t>
  </si>
  <si>
    <t xml:space="preserve"> liens externes ;</t>
  </si>
  <si>
    <t xml:space="preserve"> cellules contenant des formules supprimées ou réparées par Excel.</t>
  </si>
  <si>
    <t>Sortie obligatoire de la phase 2 :</t>
  </si>
  <si>
    <t>1. nombre de formules partagées détectées ;</t>
  </si>
  <si>
    <t>2. feuilles XML concernées ;</t>
  </si>
  <si>
    <t>3. cellules concernées quand l’adresse est disponible ;</t>
  </si>
  <si>
    <t>4. fonctions interdites trouvées ;</t>
  </si>
  <si>
    <t>5. références cassées trouvées ;</t>
  </si>
  <si>
    <t>6. conclusion : XML conforme / XML non conforme / NON CONTRÔLÉ avec raison.</t>
  </si>
  <si>
    <t>PHASE 3 — RÉPARATION RÉELLE</t>
  </si>
  <si>
    <t>Réparer le fichier directement.</t>
  </si>
  <si>
    <t>Deux modes possibles :</t>
  </si>
  <si>
    <t>Mode A — réparation ciblée si la structure est saine.</t>
  </si>
  <si>
    <t>Mode B — reconstruction dans un nouvel onglet propre si l’ancien moteur contient trop de résidus, formules héritées, plages incohérentes ou erreurs structurelles.</t>
  </si>
  <si>
    <t>Règles de réparation :</t>
  </si>
  <si>
    <t>conserver les textes utiles ;</t>
  </si>
  <si>
    <t xml:space="preserve"> supprimer ou isoler les textes parasites ;</t>
  </si>
  <si>
    <t xml:space="preserve"> remplacer les formules douteuses par des formules simples, bornées, testables ;</t>
  </si>
  <si>
    <t xml:space="preserve"> supprimer les références à d’anciennes plages ;</t>
  </si>
  <si>
    <t xml:space="preserve"> aligner toutes les plages de calcul sur le nombre réel de questions et de critères ;</t>
  </si>
  <si>
    <t xml:space="preserve"> vérifier que chaque critère utile est réellement pris en compte</t>
  </si>
  <si>
    <t xml:space="preserve"> vérifier que les réponses attendues ne sont pas de simples variantes copiées ;</t>
  </si>
  <si>
    <t xml:space="preserve"> vérifier que les relances sont différenciées et utiles ;</t>
  </si>
  <si>
    <t xml:space="preserve"> vérifier qu’un motclé isolé ne suffit pas à obtenir une note maximale si la réponse n’est pas construite.</t>
  </si>
  <si>
    <t>PHASE 4 — AUDIT APRÈS RÉPARATION</t>
  </si>
  <si>
    <t>Après modification, refaire un audit complet.</t>
  </si>
  <si>
    <t>Produire un tableau AVANT / APRÈS avec :</t>
  </si>
  <si>
    <t>1. nombre de feuilles ;</t>
  </si>
  <si>
    <t>2. nombre de questions ;</t>
  </si>
  <si>
    <t>3. nombre de critères ;</t>
  </si>
  <si>
    <t>4. plages réelle des matrices ;</t>
  </si>
  <si>
    <t>6. plage réelle des formules ;</t>
  </si>
  <si>
    <t>7. nombre de formules modifiées ;</t>
  </si>
  <si>
    <t>8. nombre de formules partagées restantes ;</t>
  </si>
  <si>
    <t>9. nombre d’erreurs #REF! ;</t>
  </si>
  <si>
    <t>10. nombre d’erreurs #VALEUR! ;</t>
  </si>
  <si>
    <t>11. nombre d’erreurs #NOM? ;</t>
  </si>
  <si>
    <t>12. nombre d’erreurs #DIV/0! ;</t>
  </si>
  <si>
    <t>13. nombre de fonctions interdites restantes ;</t>
  </si>
  <si>
    <t>14. nombre de références vers anciennes plages ;</t>
  </si>
  <si>
    <t>15. nombre de liens externes ;</t>
  </si>
  <si>
    <t>16. nombre de cellules texte placées par erreur dans une zone formule ;</t>
  </si>
  <si>
    <t>17. résultat du contrôle XML après réparation.</t>
  </si>
  <si>
    <t>PHASE 5 — TESTS DE NOTATION OBLIGATOIRES</t>
  </si>
  <si>
    <t>Tester au minimum dix cas :</t>
  </si>
  <si>
    <t>1. réponse contenant seulement un motclé isolé ;</t>
  </si>
  <si>
    <t>2. réponse avec plusieurs critères manquants ;</t>
  </si>
  <si>
    <t>3. réponse qui ne doit pas obtenir 20/20 ;</t>
  </si>
  <si>
    <t>4. réponse qui doit obtenir le maximum.</t>
  </si>
  <si>
    <t>Pour chaque test, fournir un tableau avec :</t>
  </si>
  <si>
    <t xml:space="preserve"> question testée ;</t>
  </si>
  <si>
    <t>niveau testé  ;</t>
  </si>
  <si>
    <t xml:space="preserve"> réponse saisie ;</t>
  </si>
  <si>
    <t xml:space="preserve"> critères ;</t>
  </si>
  <si>
    <t xml:space="preserve"> exclusions détectées ;</t>
  </si>
  <si>
    <t xml:space="preserve"> scores ;</t>
  </si>
  <si>
    <t xml:space="preserve"> conclusion : conforme / non conforme ;</t>
  </si>
  <si>
    <t xml:space="preserve"> correction appliquée si non conforme.</t>
  </si>
  <si>
    <t>PHASE 6 — LIVRABLE FINAL</t>
  </si>
  <si>
    <t>Fournir obligatoirement :</t>
  </si>
  <si>
    <t>1. le fichier Excel corrigé ;</t>
  </si>
  <si>
    <t>2. un onglet RAPPORT_AUDIT ou un rapport séparé clair ;</t>
  </si>
  <si>
    <t>3. la liste exacte des cellules/plages modifiées ;</t>
  </si>
  <si>
    <t>4. la liste des formules importantes corrigées ;</t>
  </si>
  <si>
    <t>5. le tableau AVANT / APRÈS ;</t>
  </si>
  <si>
    <t>6. le résultat du contrôle XML final ;</t>
  </si>
  <si>
    <t>7. les tests  réalisés ;</t>
  </si>
  <si>
    <t>8. les problèmes restants, s’il en existe ;</t>
  </si>
  <si>
    <t>9. les points NON CONTRÔLÉS, avec raison exacte ;</t>
  </si>
  <si>
    <t>10. un avis critique réel sur la fiabilité restante du fichier.</t>
  </si>
  <si>
    <t>CONCLUSION ATTENDUE</t>
  </si>
  <si>
    <t>Ne conclus pas par une formule générale.</t>
  </si>
  <si>
    <t>Conclus uniquement à partir des preuves fournies.</t>
  </si>
  <si>
    <t>Si le fichier reste fragile, le dire clairement.</t>
  </si>
  <si>
    <t>Si une réparation complète demanderait une reconstruction , le dire clairement.</t>
  </si>
  <si>
    <t>Tu dois travailler comme un contrôleur qualité Excel : preuves, cellules, plages, compteurs, tests, XML, puis correction.</t>
  </si>
  <si>
    <t>- avis technique.</t>
  </si>
  <si>
    <t>- risques restants ;</t>
  </si>
  <si>
    <t>- points non contrôlés ;</t>
  </si>
  <si>
    <t>- points réparés ;</t>
  </si>
  <si>
    <t>- points contrôlés ;</t>
  </si>
  <si>
    <t>La conclusion doit être prudente et vérifiable. Elle doit distinguer :</t>
  </si>
  <si>
    <t>Si une erreur est découverte après une déclaration de conformité, considérer que l’audit précédent était insuffisant et le dire explicitement.</t>
  </si>
  <si>
    <t>sauf si toutes les preuves techniques correspondantes sont fournies.</t>
  </si>
  <si>
    <t>- “corrigé définitivement” ;</t>
  </si>
  <si>
    <t>- “moteur fiable” ;</t>
  </si>
  <si>
    <t>- “audit profond terminé” ;</t>
  </si>
  <si>
    <t>- “tout est OK” ;</t>
  </si>
  <si>
    <t>- “validé à 100 %” ;</t>
  </si>
  <si>
    <t>Tu n’as pas le droit d’écrire :</t>
  </si>
  <si>
    <t>INTERDICTIONS DE RÉPONSE</t>
  </si>
  <si>
    <t>9. un avis critique réel.</t>
  </si>
  <si>
    <t>8. les problèmes restants s’il en existe ;</t>
  </si>
  <si>
    <t>7. les contrôles XML avant/après ;</t>
  </si>
  <si>
    <t>6. les tests métier réalisés ;</t>
  </si>
  <si>
    <t>5. les formules importantes corrigées ;</t>
  </si>
  <si>
    <t>4. la liste exacte des cellules et plages modifiées ;</t>
  </si>
  <si>
    <t>3. le tableau AVANT / APRÈS ;</t>
  </si>
  <si>
    <t>2. un rapport d’audit clair ;</t>
  </si>
  <si>
    <t>Fournir :</t>
  </si>
  <si>
    <t>- Les scores doivent être plafonnés à 20/20.</t>
  </si>
  <si>
    <t>- Les erreurs éliminatoires ou fortement pénalisantes doivent être détectées.</t>
  </si>
  <si>
    <t>- Les notions critiques doivent peser réellement.</t>
  </si>
  <si>
    <t>- Les mots-clés isolés ne doivent pas suffire à valider une vraie réponse construite.</t>
  </si>
  <si>
    <t>- Une réponse CFA simple ne doit pas obtenir automatiquement un excellent score en mode PRO si elle manque de précision technique.</t>
  </si>
  <si>
    <t>- Une réponse PRO complète doit pouvoir obtenir un très bon score en mode CFA si elle couvre les attendus essentiels.</t>
  </si>
  <si>
    <t>RÈGLES DE NOTATION À CONTRÔLER</t>
  </si>
  <si>
    <t>- cellule ou plage utilisée pour le calcul.</t>
  </si>
  <si>
    <t>- conclusion : conforme / non conforme ;</t>
  </si>
  <si>
    <t>- écart éventuel ;</t>
  </si>
  <si>
    <t>- score obtenu ;</t>
  </si>
  <si>
    <t>- score attendu ;</t>
  </si>
  <si>
    <t>- réponse saisie ;</t>
  </si>
  <si>
    <t>- niveau testé : CFA ou PRO ;</t>
  </si>
  <si>
    <t>- question testée ;</t>
  </si>
  <si>
    <t>Pour chaque test, fournir :</t>
  </si>
  <si>
    <t>11. réponse CFA évaluée en mode PRO.</t>
  </si>
  <si>
    <t>10. réponse PRO évaluée en mode CFA ;</t>
  </si>
  <si>
    <t>9. réponse qui doit obtenir le maximum ;</t>
  </si>
  <si>
    <t>8. réponse qui ne doit pas obtenir 20/20 ;</t>
  </si>
  <si>
    <t>7. réponse avec plusieurs critères manquants ;</t>
  </si>
  <si>
    <t>6. réponse avec seulement un mot-clé isolé ;</t>
  </si>
  <si>
    <t>5. réponse PRO correcte ;</t>
  </si>
  <si>
    <t>4. réponse PRO incomplète ;</t>
  </si>
  <si>
    <t>3. réponse CFA correcte ;</t>
  </si>
  <si>
    <t>2. réponse CFA incomplète ;</t>
  </si>
  <si>
    <t>1. réponse vide ;</t>
  </si>
  <si>
    <t>Tester au minimum 10 cas :</t>
  </si>
  <si>
    <t>PHASE 5 — TESTS MÉTIER OBLIGATOIRES</t>
  </si>
  <si>
    <t>- résultat des tests de notation.</t>
  </si>
  <si>
    <t>- nombre de cellules texte trouvées par erreur dans une zone formule ;</t>
  </si>
  <si>
    <t>- nombre de références vers anciennes plages ;</t>
  </si>
  <si>
    <t>- nombre de fonctions interdites ;</t>
  </si>
  <si>
    <t>- nombre de #N/A ;</t>
  </si>
  <si>
    <t>- nombre de #DIV/0! ;</t>
  </si>
  <si>
    <t>- nombre de #NOM? / #NAME? ;</t>
  </si>
  <si>
    <t>- nombre de #VALEUR! / #VALUE! ;</t>
  </si>
  <si>
    <t>- nombre de #REF! ;</t>
  </si>
  <si>
    <t>- nombre de formules partagées XML restantes ;</t>
  </si>
  <si>
    <t>- nombre de formules modifiées ;</t>
  </si>
  <si>
    <t>- nombre total de formules ;</t>
  </si>
  <si>
    <t>- plage réelle des formules moteur ;</t>
  </si>
  <si>
    <t>- plage réelle de la matrice critères ;</t>
  </si>
  <si>
    <t>- plage réelle de la matrice questions ;</t>
  </si>
  <si>
    <t>- nombre de critères ;</t>
  </si>
  <si>
    <t>- nombre de questions ;</t>
  </si>
  <si>
    <t>- nombre de feuilles ;</t>
  </si>
  <si>
    <t>Fournir un tableau AVANT / APRÈS avec au minimum :</t>
  </si>
  <si>
    <t>Après réparation, refaire les mêmes contrôles que dans les phases 1 et 2.</t>
  </si>
  <si>
    <t>- justification technique.</t>
  </si>
  <si>
    <t>- nouvelle logique appliquée ;</t>
  </si>
  <si>
    <t>- ancienne logique ou problème constaté ;</t>
  </si>
  <si>
    <t>- cellule ou plage modifiée ;</t>
  </si>
  <si>
    <t>Chaque modification doit être tracée dans un journal :</t>
  </si>
  <si>
    <t>- forcer un recalcul propre à l’ouverture du classeur si nécessaire.</t>
  </si>
  <si>
    <t>- supprimer ou reconstruire les formules partagées héritées ;</t>
  </si>
  <si>
    <t>- conserver des plages cohérentes avec la capacité réelle du moteur ;</t>
  </si>
  <si>
    <t>- privilégier les helpers plutôt que les formules trop longues ;</t>
  </si>
  <si>
    <t>- remplacer les formules douteuses par des formules plus simples, bornées et auditables ;</t>
  </si>
  <si>
    <t>- ne pas mélanger textes d’audit et colonnes techniques ;</t>
  </si>
  <si>
    <t>- ne pas déplacer le moteur sans nécessité ;</t>
  </si>
  <si>
    <t>- ne pas écraser une formule fonctionnelle sans justification ;</t>
  </si>
  <si>
    <t>- ne pas écraser les textes métier utiles ;</t>
  </si>
  <si>
    <t>Réparer le fichier directement en respectant ces règles :</t>
  </si>
  <si>
    <t>PHASE 3 — RÉPARATION CONTRÔLÉE</t>
  </si>
  <si>
    <t>Tu dois fournir les compteurs XML AVANT réparation.</t>
  </si>
  <si>
    <t>- vérifier que les feuilles XML sont lisibles.</t>
  </si>
  <si>
    <t>- rechercher les anciennes plages obsolètes ;</t>
  </si>
  <si>
    <t>- rechercher LET, FILTER, FILTRE, SEQUENCE, TEXTJOIN, JOINDRE.TEXTE ;</t>
  </si>
  <si>
    <t>- rechercher les formules contenant @ ;</t>
  </si>
  <si>
    <t>- rechercher #VALUE!, #N/A, #DIV/0!, #NAME? si présents dans les caches XML ;</t>
  </si>
  <si>
    <t>- rechercher #REF! ;</t>
  </si>
  <si>
    <t>- indiquer leur emplacement XML et, si possible, les cellules concernées ;</t>
  </si>
  <si>
    <t>- compter les formules partagées trouvées ;</t>
  </si>
  <si>
    <t>- rechercher les formules partagées : t="shared" ;</t>
  </si>
  <si>
    <t>Contrôles obligatoires :</t>
  </si>
  <si>
    <t>Ouvrir le fichier .xlsx comme une archive ZIP et inspecter les XML internes.</t>
  </si>
  <si>
    <t>18. nombre de formules suspectes.</t>
  </si>
  <si>
    <t>17. nombre de formules présentes ;</t>
  </si>
  <si>
    <t>16. nombre de critères réels ;</t>
  </si>
  <si>
    <t>15. nombre de questions réelles ;</t>
  </si>
  <si>
    <t>14. risques de logique de notation ;</t>
  </si>
  <si>
    <t>13. erreurs Excel visibles ;</t>
  </si>
  <si>
    <t>12. formules pointant vers d’anciennes plages ou zones obsolètes ;</t>
  </si>
  <si>
    <t>11. formules pointant vers des plages trop courtes ;</t>
  </si>
  <si>
    <t>10. cellules ou colonnes où texte et formule sont mélangés par erreur ;</t>
  </si>
  <si>
    <t>9. colonnes contenant du texte métier ;</t>
  </si>
  <si>
    <t>8. colonnes techniques contenant des formules ;</t>
  </si>
  <si>
    <t>7. plage du contrôle qualité ;</t>
  </si>
  <si>
    <t>6. plage des tests de validation ;</t>
  </si>
  <si>
    <t>5. plage de la matrice critères ;</t>
  </si>
  <si>
    <t>4. plage de la matrice questions ;</t>
  </si>
  <si>
    <t>3. plage du moteur ;</t>
  </si>
  <si>
    <t>2. dimension utilisée de chaque feuille ;</t>
  </si>
  <si>
    <t>Avant toute modification, produire un diagnostic factuel indiquant :</t>
  </si>
  <si>
    <t>PHASE 1 — AUDIT AVANT MODIFICATION</t>
  </si>
  <si>
    <t>- aucune correction cosmétique ne doit masquer une erreur de logique.</t>
  </si>
  <si>
    <t>- sans mélange accidentel entre textes métier et zones de formules ;</t>
  </si>
  <si>
    <t>- sans #REF!, #VALEUR!, #NOM?, #DIV/0!, #N/A dans les zones moteur ;</t>
  </si>
  <si>
    <t>- sans liens externes ;</t>
  </si>
  <si>
    <t>- sans formules partagées héritées dans le XML ;</t>
  </si>
  <si>
    <t>- sans références interfeuilles inutiles ;</t>
  </si>
  <si>
    <t>- sans @ / intersection implicite ;</t>
  </si>
  <si>
    <t>- sans TEXTJOIN / JOINDRE.TEXTE ;</t>
  </si>
  <si>
    <t>- sans SEQUENCE ;</t>
  </si>
  <si>
    <t>- sans FILTRE / FILTER ;</t>
  </si>
  <si>
    <t>- sans LET ;</t>
  </si>
  <si>
    <t>- sans formules dynamiques ;</t>
  </si>
  <si>
    <t>- sans macros ;</t>
  </si>
  <si>
    <t>- sans VBA ;</t>
  </si>
  <si>
    <t>Le classeur final doit rester compatible Excel 2021 FR et respecter strictement :</t>
  </si>
  <si>
    <t>CONTRAINTES IMPÉRATIVES</t>
  </si>
  <si>
    <t>Aucune affirmation ne doit être déclarative. Chaque constat doit être prouvé par au moins un élément vérifiable : cellule, plage, formule, compteur, résultat de test, extrait XML ou nom de fichier XML interne. Si un point n’a pas pu être contrôlé, écrire clairement : NON CONTRÔLÉ + raison exacte.</t>
  </si>
  <si>
    <t>RÈGLE ABSOLUE</t>
  </si>
  <si>
    <t>Tu dois ouvrir le classeur Excel fourni et réaliser un audit technique profond, vérifiable et non cosmétique. L’objectif est de réparer réellement le fichier, pas d’améliorer seulement la présentation.</t>
  </si>
  <si>
    <t>MISSION : AUDIT ET RÉPARATION TECHNIQUE D’UN CLASSEUR EXCEL 2021 FR</t>
  </si>
  <si>
    <t>Voici le prompt à utiliser pour m’obliger à faire un travail sérieux.</t>
  </si>
  <si>
    <t>Un audit Excel sérieux ne doit pas se résumer à “j’ai vérifié / tout est OK”. Il doit produire des preuves contrôlables : plages inspectées, formules modifiées, anciennes formules restantes, erreurs XML, dépendances, tests de notation.</t>
  </si>
  <si>
    <t>Ouvre le classeur Excel fourni et fais un audit technique profond avant toute modification. Je ne veux aucune réponse rassurante ou déclarative : chaque affirmation doit être prouvée par cellule, plage, formule, compteur, test ou résultat XML. Le fichier final doit rester compatible Excel 2021 FR : sans VBA, sans macros, sans LET, FILTRE/FILTER, SEQUENCE, TEXTJOIN/JOINDRE.TEXTE, sans @, sans formules dynamiques, sans liens externes, sans formules partagées héritées dans le XML, sans erreurs #REF!, #VALEUR!, #NOM?, #DIV/0!, #N/A dans les zones moteur. Phase 1 : audit avant modification avec nom des feuilles, dimensions utilisées, plages moteur, matrice questions, matrice critères, tests, contrôle qualité, colonnes formules, colonnes textes, cellules mélangeant texte/formule, formules vers anciennes plages, erreurs visibles et risques de notation. Phase 2 : ouvrir le .xlsx comme archive ZIP et contrôler les XML internes : compter t="shared", #REF!, @, fonctions interdites, anciennes plages, caches d’erreurs ; fournir les preuves XML avant réparation. Phase 3 : réparer réellement le fichier sans écraser les textes utiles, sans déplacer inutilement le moteur, en remplaçant les formules douteuses par des formules simples, bornées et auditables ; tracer chaque modification par cellule/plage avec justification. Phase 4 : refaire l’audit complet après réparation et fournir un tableau AVANT/APRÈS : questions, critères, plages, formules, formules modifiées, formules partagées restantes, erreurs Excel, fonctions interdites, anciennes références, textes en zone formule. Phase 5 : faire des tests métier obligatoires : réponse vide, CFA incomplète, CFA correcte, PRO incomplète, PRO correcte, mot-clé isolé, plusieurs critères manquants, réponse qui ne doit pas obtenir 20/20, réponse qui doit obtenir le maximum, PRO testé en CFA, CFA testé en PRO ; indiquer score attendu, score obtenu, cellule/plage et conclusion conforme/non conforme. Phase 6 : fournir le fichier corrigé, le rapport d’audit, les cellules/plages modifiées, les formules importantes corrigées, les tests réalisés, les contrôles XML avant/après, les problèmes restants et un avis critique réel. Interdiction d’écrire “tout est OK”, “validé à 100 %”, “audit profond terminé”, “moteur fiable” ou “corrigé définitivement” sans preuves techniques complètes. Si un point n’a pas pu être contrôlé, écrire NON CONTRÔLÉ avec la raison exacte.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</si>
</sst>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name val="Carlito"/>
    </font>
    <font>
      <sz val="11"/>
      <color theme="1"/>
      <name val="Calibri"/>
      <family val="2"/>
      <scheme val="minor"/>
    </font>
    <font>
      <sz val="11"/>
      <color theme="1"/>
      <name val="Calibri"/>
      <family val="2"/>
    </font>
    <font>
      <b/>
      <sz val="14"/>
      <color rgb="FFC00000"/>
      <name val="Calibri"/>
      <family val="2"/>
    </font>
    <font>
      <sz val="11"/>
      <name val="Calibri"/>
      <family val="2"/>
    </font>
    <font>
      <i/>
      <sz val="11"/>
      <name val="Calibri"/>
      <family val="2"/>
    </font>
    <font>
      <b/>
      <sz val="11"/>
      <color rgb="FF1F2937"/>
      <name val="Calibri"/>
      <family val="2"/>
    </font>
    <font>
      <sz val="11"/>
      <color rgb="FF111827"/>
      <name val="Calibri"/>
      <family val="2"/>
    </font>
    <font>
      <sz val="11"/>
      <color theme="0"/>
      <name val="Calibri"/>
      <family val="2"/>
    </font>
    <font>
      <sz val="11"/>
      <color rgb="FF0066FF"/>
      <name val="Calibri"/>
      <family val="2"/>
    </font>
    <font>
      <sz val="12"/>
      <name val="Calibri"/>
      <family val="2"/>
    </font>
    <font>
      <sz val="12"/>
      <color rgb="FF111827"/>
      <name val="Calibri"/>
      <family val="2"/>
    </font>
    <font>
      <b/>
      <sz val="11"/>
      <color rgb="FFFFFFFF"/>
      <name val="Calibri"/>
      <family val="2"/>
    </font>
    <font>
      <b/>
      <sz val="12"/>
      <color rgb="FF1F2937"/>
      <name val="Calibri"/>
      <family val="2"/>
    </font>
    <font>
      <b/>
      <sz val="14"/>
      <color theme="0"/>
      <name val="Calibri"/>
      <family val="2"/>
    </font>
    <font>
      <b/>
      <sz val="12"/>
      <color theme="0"/>
      <name val="Calibri"/>
      <family val="2"/>
    </font>
    <font>
      <b/>
      <sz val="12"/>
      <color rgb="FF111827"/>
      <name val="Calibri"/>
      <family val="2"/>
    </font>
    <font>
      <b/>
      <sz val="11"/>
      <name val="Calibri"/>
      <family val="2"/>
    </font>
    <font>
      <b/>
      <i/>
      <sz val="14"/>
      <name val="Calibri"/>
      <family val="2"/>
    </font>
    <font>
      <b/>
      <sz val="14"/>
      <color theme="0"/>
      <name val="Calibri"/>
      <family val="2"/>
      <scheme val="minor"/>
    </font>
    <font>
      <sz val="11"/>
      <name val="Carlito"/>
      <family val="2"/>
    </font>
    <font>
      <sz val="11"/>
      <color theme="0"/>
      <name val="Calibri"/>
      <family val="2"/>
      <scheme val="minor"/>
    </font>
    <font>
      <sz val="12"/>
      <color rgb="FF1F2937"/>
      <name val="Calibri"/>
      <family val="2"/>
    </font>
    <font>
      <b/>
      <sz val="12"/>
      <name val="Calibri"/>
      <family val="2"/>
    </font>
    <font>
      <b/>
      <sz val="14"/>
      <color rgb="FF111827"/>
      <name val="Calibri"/>
      <family val="2"/>
    </font>
    <font>
      <sz val="10"/>
      <name val="Arial"/>
      <family val="2"/>
    </font>
    <font>
      <sz val="12"/>
      <color theme="0"/>
      <name val="Calibri"/>
      <family val="2"/>
      <scheme val="minor"/>
    </font>
    <font>
      <b/>
      <sz val="12"/>
      <color theme="0"/>
      <name val="Calibri"/>
      <family val="2"/>
      <scheme val="minor"/>
    </font>
    <font>
      <sz val="12"/>
      <color theme="1"/>
      <name val="Calibri"/>
      <family val="2"/>
      <scheme val="minor"/>
    </font>
    <font>
      <sz val="14"/>
      <name val="Calibri"/>
      <family val="2"/>
    </font>
    <font>
      <b/>
      <sz val="14"/>
      <color rgb="FF0F766E"/>
      <name val="Calibri"/>
      <family val="2"/>
    </font>
    <font>
      <b/>
      <sz val="12"/>
      <color rgb="FFFFFFFF"/>
      <name val="Calibri"/>
      <family val="2"/>
    </font>
    <font>
      <sz val="12"/>
      <color rgb="FFFFFFFF"/>
      <name val="Calibri"/>
      <family val="2"/>
    </font>
    <font>
      <b/>
      <sz val="16"/>
      <color theme="0"/>
      <name val="Calibri"/>
      <family val="2"/>
      <scheme val="minor"/>
    </font>
    <font>
      <b/>
      <sz val="18"/>
      <color theme="0"/>
      <name val="Calibri"/>
      <family val="2"/>
    </font>
    <font>
      <b/>
      <sz val="16"/>
      <color theme="0"/>
      <name val="Calibri"/>
      <family val="2"/>
    </font>
    <font>
      <b/>
      <sz val="14"/>
      <color rgb="FFFFFFFF"/>
      <name val="Calibri"/>
      <family val="2"/>
    </font>
    <font>
      <sz val="14"/>
      <color theme="0"/>
      <name val="Calibri"/>
      <family val="2"/>
    </font>
    <font>
      <sz val="14"/>
      <name val="Carlito"/>
      <family val="2"/>
    </font>
    <font>
      <sz val="12"/>
      <color theme="1"/>
      <name val="Calibri"/>
      <family val="2"/>
    </font>
    <font>
      <sz val="12"/>
      <name val="Calibri"/>
      <family val="2"/>
      <scheme val="minor"/>
    </font>
    <font>
      <b/>
      <sz val="12"/>
      <color theme="9" tint="-0.249977111117893"/>
      <name val="Calibri"/>
      <family val="2"/>
    </font>
    <font>
      <b/>
      <sz val="12"/>
      <color theme="5" tint="-0.249977111117893"/>
      <name val="Calibri"/>
      <family val="2"/>
    </font>
    <font>
      <b/>
      <sz val="20"/>
      <color rgb="FFFF0000"/>
      <name val="Calibri"/>
      <family val="2"/>
      <scheme val="minor"/>
    </font>
    <font>
      <b/>
      <sz val="14"/>
      <name val="Calibri"/>
      <family val="2"/>
    </font>
    <font>
      <b/>
      <sz val="16"/>
      <color theme="1"/>
      <name val="Calibri"/>
      <family val="2"/>
    </font>
    <font>
      <sz val="11"/>
      <color rgb="FFFF0000"/>
      <name val="Calibri"/>
      <family val="2"/>
      <scheme val="minor"/>
    </font>
    <font>
      <b/>
      <sz val="14"/>
      <color theme="1"/>
      <name val="Calibri"/>
      <family val="2"/>
      <scheme val="minor"/>
    </font>
    <font>
      <b/>
      <sz val="14"/>
      <color rgb="FF0033CC"/>
      <name val="Calibri"/>
      <family val="2"/>
      <scheme val="minor"/>
    </font>
    <font>
      <sz val="10"/>
      <color theme="0"/>
      <name val="Calibri"/>
      <family val="2"/>
    </font>
    <font>
      <b/>
      <sz val="14"/>
      <color rgb="FFFF0000"/>
      <name val="Carlito"/>
      <family val="2"/>
    </font>
    <font>
      <b/>
      <sz val="12"/>
      <color theme="1"/>
      <name val="Calibri"/>
      <family val="2"/>
    </font>
  </fonts>
  <fills count="25">
    <fill>
      <patternFill patternType="none"/>
    </fill>
    <fill>
      <patternFill patternType="gray125"/>
    </fill>
    <fill>
      <patternFill patternType="solid">
        <fgColor rgb="FFD9EAF7"/>
      </patternFill>
    </fill>
    <fill>
      <patternFill patternType="solid">
        <fgColor rgb="FFFFF2CC"/>
      </patternFill>
    </fill>
    <fill>
      <patternFill patternType="solid">
        <fgColor rgb="FFE2F0D9"/>
      </patternFill>
    </fill>
    <fill>
      <patternFill patternType="solid">
        <fgColor rgb="FF5B9BD5"/>
      </patternFill>
    </fill>
    <fill>
      <patternFill patternType="solid">
        <fgColor rgb="FF305496"/>
      </patternFill>
    </fill>
    <fill>
      <patternFill patternType="solid">
        <fgColor rgb="FF7030A0"/>
      </patternFill>
    </fill>
    <fill>
      <patternFill patternType="solid">
        <fgColor rgb="FFC00000"/>
        <bgColor indexed="64"/>
      </patternFill>
    </fill>
    <fill>
      <patternFill patternType="solid">
        <fgColor theme="0"/>
        <bgColor indexed="64"/>
      </patternFill>
    </fill>
    <fill>
      <patternFill patternType="solid">
        <fgColor rgb="FFFFF4CC"/>
        <bgColor indexed="64"/>
      </patternFill>
    </fill>
    <fill>
      <patternFill patternType="solid">
        <fgColor theme="0" tint="-4.9989318521683403E-2"/>
        <bgColor indexed="64"/>
      </patternFill>
    </fill>
    <fill>
      <patternFill patternType="solid">
        <fgColor rgb="FF14A096"/>
        <bgColor indexed="64"/>
      </patternFill>
    </fill>
    <fill>
      <patternFill patternType="solid">
        <fgColor rgb="FFFFFF00"/>
        <bgColor indexed="64"/>
      </patternFill>
    </fill>
    <fill>
      <patternFill patternType="solid">
        <fgColor rgb="FF29A3FF"/>
        <bgColor indexed="64"/>
      </patternFill>
    </fill>
    <fill>
      <patternFill patternType="solid">
        <fgColor theme="1" tint="0.34998626667073579"/>
        <bgColor indexed="64"/>
      </patternFill>
    </fill>
    <fill>
      <patternFill patternType="solid">
        <fgColor rgb="FF0F766E"/>
        <bgColor indexed="64"/>
      </patternFill>
    </fill>
    <fill>
      <patternFill patternType="solid">
        <fgColor theme="9" tint="0.79998168889431442"/>
        <bgColor indexed="64"/>
      </patternFill>
    </fill>
    <fill>
      <patternFill patternType="solid">
        <fgColor rgb="FFDAF2D0"/>
        <bgColor indexed="64"/>
      </patternFill>
    </fill>
    <fill>
      <patternFill patternType="solid">
        <fgColor theme="0"/>
      </patternFill>
    </fill>
    <fill>
      <patternFill patternType="solid">
        <fgColor rgb="FF305496"/>
        <bgColor indexed="64"/>
      </patternFill>
    </fill>
    <fill>
      <patternFill patternType="solid">
        <fgColor theme="0" tint="-0.14999847407452621"/>
        <bgColor indexed="64"/>
      </patternFill>
    </fill>
    <fill>
      <patternFill patternType="solid">
        <fgColor rgb="FFFFFBD5"/>
        <bgColor indexed="64"/>
      </patternFill>
    </fill>
    <fill>
      <patternFill patternType="solid">
        <fgColor rgb="FF92D050"/>
        <bgColor indexed="64"/>
      </patternFill>
    </fill>
    <fill>
      <patternFill patternType="solid">
        <fgColor rgb="FF244062"/>
      </patternFill>
    </fill>
  </fills>
  <borders count="8">
    <border>
      <left/>
      <right/>
      <top/>
      <bottom/>
      <diagonal/>
    </border>
    <border>
      <left/>
      <right/>
      <top/>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diagonal/>
    </border>
    <border>
      <left/>
      <right/>
      <top style="thin">
        <color auto="1"/>
      </top>
      <bottom/>
      <diagonal/>
    </border>
    <border>
      <left/>
      <right/>
      <top/>
      <bottom style="thin">
        <color auto="1"/>
      </bottom>
      <diagonal/>
    </border>
  </borders>
  <cellStyleXfs count="8">
    <xf numFmtId="0" fontId="0" fillId="0" borderId="0"/>
    <xf numFmtId="0" fontId="2" fillId="0" borderId="1"/>
    <xf numFmtId="0" fontId="2" fillId="0" borderId="1"/>
    <xf numFmtId="0" fontId="25" fillId="0" borderId="1"/>
    <xf numFmtId="0" fontId="28" fillId="0" borderId="1"/>
    <xf numFmtId="0" fontId="20" fillId="0" borderId="1"/>
    <xf numFmtId="0" fontId="25" fillId="0" borderId="1"/>
    <xf numFmtId="0" fontId="1" fillId="0" borderId="1"/>
  </cellStyleXfs>
  <cellXfs count="145">
    <xf numFmtId="0" fontId="0" fillId="0" borderId="0" xfId="0"/>
    <xf numFmtId="0" fontId="3" fillId="3" borderId="1" xfId="1" applyFont="1" applyFill="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6" fillId="10" borderId="0" xfId="0" applyFont="1" applyFill="1" applyAlignment="1">
      <alignment horizontal="right" vertical="center" wrapText="1"/>
    </xf>
    <xf numFmtId="0" fontId="4" fillId="9" borderId="0" xfId="0" applyFont="1" applyFill="1" applyAlignment="1">
      <alignment vertical="center" wrapText="1"/>
    </xf>
    <xf numFmtId="0" fontId="7" fillId="4" borderId="0" xfId="0" applyFont="1" applyFill="1" applyAlignment="1">
      <alignment horizontal="left" vertical="center" wrapText="1"/>
    </xf>
    <xf numFmtId="0" fontId="10" fillId="11" borderId="0" xfId="0" applyFont="1" applyFill="1" applyAlignment="1">
      <alignment vertical="center" wrapText="1"/>
    </xf>
    <xf numFmtId="0" fontId="10" fillId="11" borderId="0" xfId="0" applyFont="1" applyFill="1" applyAlignment="1">
      <alignment vertical="center"/>
    </xf>
    <xf numFmtId="0" fontId="4" fillId="9" borderId="0" xfId="0" applyFont="1" applyFill="1" applyAlignment="1">
      <alignment vertical="center"/>
    </xf>
    <xf numFmtId="0" fontId="11" fillId="11" borderId="0" xfId="0" applyFont="1" applyFill="1" applyAlignment="1">
      <alignment horizontal="left" vertical="center" wrapText="1"/>
    </xf>
    <xf numFmtId="0" fontId="12" fillId="5" borderId="0" xfId="0" applyFont="1" applyFill="1" applyAlignment="1">
      <alignment horizontal="left" vertical="center" wrapText="1"/>
    </xf>
    <xf numFmtId="0" fontId="12" fillId="5" borderId="0" xfId="0" applyFont="1" applyFill="1" applyAlignment="1">
      <alignment horizontal="left" vertical="center"/>
    </xf>
    <xf numFmtId="0" fontId="12" fillId="7" borderId="0" xfId="0" applyFont="1" applyFill="1" applyAlignment="1">
      <alignment horizontal="center" vertical="center" wrapText="1"/>
    </xf>
    <xf numFmtId="0" fontId="13" fillId="10" borderId="0" xfId="0" applyFont="1" applyFill="1" applyAlignment="1">
      <alignment horizontal="right" vertical="center" wrapText="1"/>
    </xf>
    <xf numFmtId="0" fontId="10" fillId="10" borderId="0" xfId="0" applyFont="1" applyFill="1" applyAlignment="1">
      <alignment horizontal="right" vertical="center" wrapText="1"/>
    </xf>
    <xf numFmtId="0" fontId="17" fillId="13" borderId="0" xfId="0" applyFont="1" applyFill="1" applyAlignment="1">
      <alignment horizontal="center" vertical="center" wrapText="1"/>
    </xf>
    <xf numFmtId="0" fontId="14" fillId="8" borderId="0" xfId="0" applyFont="1" applyFill="1" applyAlignment="1">
      <alignment horizontal="center" wrapText="1"/>
    </xf>
    <xf numFmtId="0" fontId="14" fillId="8" borderId="1" xfId="2" applyFont="1" applyFill="1" applyAlignment="1">
      <alignment horizontal="right" vertical="center" wrapText="1"/>
    </xf>
    <xf numFmtId="0" fontId="24" fillId="11" borderId="0" xfId="0" applyFont="1" applyFill="1" applyAlignment="1">
      <alignment horizontal="center" vertical="center"/>
    </xf>
    <xf numFmtId="0" fontId="13" fillId="10" borderId="0" xfId="0" applyFont="1" applyFill="1" applyAlignment="1">
      <alignment horizontal="right" vertical="top" wrapText="1"/>
    </xf>
    <xf numFmtId="0" fontId="16" fillId="11" borderId="0" xfId="0" applyFont="1" applyFill="1" applyAlignment="1">
      <alignment horizontal="left" vertical="top" wrapText="1"/>
    </xf>
    <xf numFmtId="0" fontId="16" fillId="11" borderId="0" xfId="0" applyFont="1" applyFill="1" applyAlignment="1">
      <alignment vertical="top"/>
    </xf>
    <xf numFmtId="0" fontId="16" fillId="11" borderId="0" xfId="0" applyFont="1" applyFill="1" applyAlignment="1">
      <alignment horizontal="left" vertical="center" wrapText="1"/>
    </xf>
    <xf numFmtId="0" fontId="4" fillId="11" borderId="0" xfId="0" applyFont="1" applyFill="1" applyAlignment="1">
      <alignment vertical="center"/>
    </xf>
    <xf numFmtId="0" fontId="4" fillId="10" borderId="0" xfId="0" applyFont="1" applyFill="1" applyAlignment="1">
      <alignment vertical="center"/>
    </xf>
    <xf numFmtId="0" fontId="19" fillId="14" borderId="1" xfId="1" applyFont="1" applyFill="1" applyAlignment="1">
      <alignment vertical="center"/>
    </xf>
    <xf numFmtId="0" fontId="4" fillId="14" borderId="0" xfId="0" applyFont="1" applyFill="1" applyAlignment="1">
      <alignment vertical="center" wrapText="1"/>
    </xf>
    <xf numFmtId="0" fontId="4" fillId="0" borderId="0" xfId="0" applyFont="1" applyAlignment="1">
      <alignment horizontal="center" vertical="center"/>
    </xf>
    <xf numFmtId="0" fontId="16" fillId="9" borderId="0" xfId="0" applyFont="1" applyFill="1" applyAlignment="1">
      <alignment horizontal="left" vertical="top"/>
    </xf>
    <xf numFmtId="0" fontId="26" fillId="15" borderId="1" xfId="3" applyFont="1" applyFill="1" applyAlignment="1" applyProtection="1">
      <alignment horizontal="left" vertical="center"/>
      <protection hidden="1"/>
    </xf>
    <xf numFmtId="0" fontId="27" fillId="15" borderId="1" xfId="3" applyFont="1" applyFill="1" applyAlignment="1" applyProtection="1">
      <alignment vertical="center"/>
      <protection hidden="1"/>
    </xf>
    <xf numFmtId="0" fontId="26" fillId="15" borderId="1" xfId="4" applyFont="1" applyFill="1" applyAlignment="1">
      <alignment horizontal="left" vertical="center"/>
    </xf>
    <xf numFmtId="0" fontId="19" fillId="14" borderId="1" xfId="1" applyFont="1" applyFill="1" applyAlignment="1">
      <alignment horizontal="right" vertical="center"/>
    </xf>
    <xf numFmtId="0" fontId="16" fillId="9" borderId="0" xfId="0" applyFont="1" applyFill="1" applyAlignment="1">
      <alignment vertical="top"/>
    </xf>
    <xf numFmtId="0" fontId="30" fillId="9" borderId="0" xfId="0" applyFont="1" applyFill="1" applyAlignment="1">
      <alignment vertical="center"/>
    </xf>
    <xf numFmtId="0" fontId="7" fillId="9" borderId="0" xfId="0" applyFont="1" applyFill="1" applyAlignment="1">
      <alignment horizontal="left" vertical="center"/>
    </xf>
    <xf numFmtId="0" fontId="6" fillId="9" borderId="0" xfId="0" applyFont="1" applyFill="1" applyAlignment="1">
      <alignment horizontal="left" vertical="center"/>
    </xf>
    <xf numFmtId="0" fontId="12" fillId="9" borderId="0" xfId="0" applyFont="1" applyFill="1" applyAlignment="1">
      <alignment horizontal="left" vertical="center"/>
    </xf>
    <xf numFmtId="0" fontId="4" fillId="0" borderId="0" xfId="0" applyFont="1" applyAlignment="1">
      <alignment horizontal="left" vertical="center"/>
    </xf>
    <xf numFmtId="0" fontId="12" fillId="5" borderId="0" xfId="0" applyFont="1" applyFill="1" applyAlignment="1">
      <alignment horizontal="center" vertical="center"/>
    </xf>
    <xf numFmtId="0" fontId="12" fillId="5" borderId="0" xfId="0" applyFont="1" applyFill="1" applyAlignment="1">
      <alignment horizontal="center" vertical="center" wrapText="1"/>
    </xf>
    <xf numFmtId="0" fontId="4" fillId="0" borderId="0" xfId="0" applyFont="1" applyAlignment="1">
      <alignment horizontal="center" vertical="center" wrapText="1"/>
    </xf>
    <xf numFmtId="0" fontId="6" fillId="2" borderId="0" xfId="0" applyFont="1" applyFill="1" applyAlignment="1">
      <alignment horizontal="right" vertical="center"/>
    </xf>
    <xf numFmtId="0" fontId="31" fillId="6" borderId="0" xfId="0" applyFont="1" applyFill="1" applyAlignment="1">
      <alignment horizontal="center" vertical="center" wrapText="1"/>
    </xf>
    <xf numFmtId="0" fontId="23" fillId="0" borderId="0" xfId="0" applyFont="1" applyAlignment="1">
      <alignment horizontal="center" vertical="center" wrapText="1"/>
    </xf>
    <xf numFmtId="0" fontId="8" fillId="16" borderId="0" xfId="0" applyFont="1" applyFill="1" applyAlignment="1">
      <alignment horizontal="center" vertical="center"/>
    </xf>
    <xf numFmtId="0" fontId="23" fillId="13" borderId="0" xfId="0" applyFont="1" applyFill="1" applyAlignment="1">
      <alignment horizontal="center" vertical="center"/>
    </xf>
    <xf numFmtId="0" fontId="33" fillId="16" borderId="1" xfId="2" applyFont="1" applyFill="1" applyAlignment="1">
      <alignment vertical="center"/>
    </xf>
    <xf numFmtId="0" fontId="34" fillId="16" borderId="0" xfId="0" applyFont="1" applyFill="1" applyAlignment="1">
      <alignment horizontal="left" vertical="center"/>
    </xf>
    <xf numFmtId="0" fontId="35" fillId="16" borderId="0" xfId="0" applyFont="1" applyFill="1" applyAlignment="1">
      <alignment horizontal="left" vertical="center"/>
    </xf>
    <xf numFmtId="0" fontId="18" fillId="17" borderId="0" xfId="0" applyFont="1" applyFill="1" applyAlignment="1">
      <alignment horizontal="right" vertical="center" wrapText="1"/>
    </xf>
    <xf numFmtId="0" fontId="5" fillId="17" borderId="0" xfId="0" applyFont="1" applyFill="1" applyAlignment="1">
      <alignment vertical="center" wrapText="1"/>
    </xf>
    <xf numFmtId="0" fontId="5" fillId="17" borderId="0" xfId="0" applyFont="1" applyFill="1" applyAlignment="1">
      <alignment vertical="center"/>
    </xf>
    <xf numFmtId="0" fontId="36" fillId="6" borderId="0" xfId="0" applyFont="1" applyFill="1" applyAlignment="1">
      <alignment horizontal="center" vertical="center" wrapText="1"/>
    </xf>
    <xf numFmtId="0" fontId="29" fillId="0" borderId="0" xfId="0" applyFont="1" applyAlignment="1">
      <alignment vertical="center"/>
    </xf>
    <xf numFmtId="0" fontId="37" fillId="16" borderId="0" xfId="0" applyFont="1" applyFill="1" applyAlignment="1">
      <alignment horizontal="center" vertical="center"/>
    </xf>
    <xf numFmtId="0" fontId="38" fillId="0" borderId="0" xfId="0" applyFont="1"/>
    <xf numFmtId="0" fontId="39" fillId="0" borderId="1" xfId="1" applyFont="1" applyAlignment="1">
      <alignment vertical="center"/>
    </xf>
    <xf numFmtId="0" fontId="39" fillId="9" borderId="1" xfId="1" applyFont="1" applyFill="1" applyAlignment="1">
      <alignment horizontal="left" vertical="center" wrapText="1"/>
    </xf>
    <xf numFmtId="0" fontId="39" fillId="9" borderId="1" xfId="1" applyFont="1" applyFill="1" applyAlignment="1">
      <alignment vertical="center"/>
    </xf>
    <xf numFmtId="0" fontId="39" fillId="9" borderId="1" xfId="1" applyFont="1" applyFill="1" applyAlignment="1">
      <alignment horizontal="center" vertical="center"/>
    </xf>
    <xf numFmtId="0" fontId="40" fillId="19" borderId="1" xfId="6" applyFont="1" applyFill="1" applyAlignment="1">
      <alignment vertical="center"/>
    </xf>
    <xf numFmtId="0" fontId="39" fillId="0" borderId="1" xfId="1" applyFont="1" applyAlignment="1">
      <alignment horizontal="center" vertical="center"/>
    </xf>
    <xf numFmtId="0" fontId="21" fillId="9" borderId="0" xfId="0" applyFont="1" applyFill="1" applyAlignment="1">
      <alignment vertical="center"/>
    </xf>
    <xf numFmtId="0" fontId="32" fillId="9" borderId="1" xfId="1" applyFont="1" applyFill="1" applyAlignment="1">
      <alignment horizontal="center" vertical="center" wrapText="1"/>
    </xf>
    <xf numFmtId="0" fontId="32" fillId="9" borderId="1" xfId="1" applyFont="1" applyFill="1" applyAlignment="1">
      <alignment horizontal="center" vertical="center"/>
    </xf>
    <xf numFmtId="0" fontId="23" fillId="9" borderId="1" xfId="1" applyFont="1" applyFill="1" applyAlignment="1">
      <alignment horizontal="center" vertical="center" wrapText="1"/>
    </xf>
    <xf numFmtId="0" fontId="23" fillId="9" borderId="7" xfId="1" applyFont="1" applyFill="1" applyBorder="1" applyAlignment="1">
      <alignment horizontal="center" vertical="center" wrapText="1"/>
    </xf>
    <xf numFmtId="0" fontId="23" fillId="9" borderId="7" xfId="1" applyFont="1" applyFill="1" applyBorder="1" applyAlignment="1">
      <alignment horizontal="center" vertical="center"/>
    </xf>
    <xf numFmtId="0" fontId="31" fillId="9" borderId="1" xfId="1" applyFont="1" applyFill="1" applyAlignment="1">
      <alignment horizontal="center" vertical="center"/>
    </xf>
    <xf numFmtId="0" fontId="15" fillId="9" borderId="1" xfId="1" applyFont="1" applyFill="1" applyAlignment="1">
      <alignment horizontal="center" vertical="center" wrapText="1"/>
    </xf>
    <xf numFmtId="0" fontId="31" fillId="8" borderId="1" xfId="1" applyFont="1" applyFill="1" applyAlignment="1">
      <alignment horizontal="center" vertical="center" wrapText="1"/>
    </xf>
    <xf numFmtId="0" fontId="36" fillId="20" borderId="0" xfId="0" applyFont="1" applyFill="1" applyAlignment="1">
      <alignment horizontal="center" vertical="center" wrapText="1"/>
    </xf>
    <xf numFmtId="0" fontId="14" fillId="20" borderId="1" xfId="1" applyFont="1" applyFill="1" applyAlignment="1">
      <alignment horizontal="left" vertical="center"/>
    </xf>
    <xf numFmtId="0" fontId="15" fillId="20" borderId="1" xfId="1" applyFont="1" applyFill="1" applyAlignment="1">
      <alignment horizontal="center" vertical="center" wrapText="1"/>
    </xf>
    <xf numFmtId="0" fontId="15" fillId="20" borderId="1" xfId="1" applyFont="1" applyFill="1" applyAlignment="1">
      <alignment horizontal="left" vertical="center" wrapText="1"/>
    </xf>
    <xf numFmtId="0" fontId="23" fillId="21" borderId="1" xfId="1" applyFont="1" applyFill="1" applyAlignment="1">
      <alignment horizontal="center" vertical="center" wrapText="1"/>
    </xf>
    <xf numFmtId="0" fontId="16" fillId="21" borderId="0" xfId="0" applyFont="1" applyFill="1" applyAlignment="1">
      <alignment horizontal="center" vertical="center" wrapText="1"/>
    </xf>
    <xf numFmtId="0" fontId="16" fillId="21" borderId="5" xfId="0" applyFont="1" applyFill="1" applyBorder="1" applyAlignment="1">
      <alignment horizontal="left" vertical="center" wrapText="1"/>
    </xf>
    <xf numFmtId="0" fontId="13" fillId="21" borderId="0" xfId="0" applyFont="1" applyFill="1" applyAlignment="1">
      <alignment horizontal="right" vertical="center" wrapText="1"/>
    </xf>
    <xf numFmtId="0" fontId="16" fillId="21" borderId="5" xfId="0" applyFont="1" applyFill="1" applyBorder="1" applyAlignment="1">
      <alignment horizontal="left" vertical="center"/>
    </xf>
    <xf numFmtId="0" fontId="4" fillId="21" borderId="5" xfId="0" applyFont="1" applyFill="1" applyBorder="1" applyAlignment="1">
      <alignment vertical="center"/>
    </xf>
    <xf numFmtId="0" fontId="16" fillId="21" borderId="1" xfId="0" applyFont="1" applyFill="1" applyBorder="1" applyAlignment="1">
      <alignment horizontal="left" vertical="center" wrapText="1"/>
    </xf>
    <xf numFmtId="0" fontId="16" fillId="21" borderId="0" xfId="0" applyFont="1" applyFill="1" applyAlignment="1">
      <alignment horizontal="left" vertical="center" wrapText="1"/>
    </xf>
    <xf numFmtId="0" fontId="13" fillId="21" borderId="0" xfId="0" applyFont="1" applyFill="1" applyAlignment="1">
      <alignment horizontal="right" vertical="top" wrapText="1"/>
    </xf>
    <xf numFmtId="0" fontId="22" fillId="21" borderId="0" xfId="0" applyFont="1" applyFill="1" applyAlignment="1">
      <alignment horizontal="right" vertical="center" wrapText="1"/>
    </xf>
    <xf numFmtId="0" fontId="43" fillId="13" borderId="6" xfId="1" applyFont="1" applyFill="1" applyBorder="1" applyAlignment="1">
      <alignment horizontal="center" vertical="center"/>
    </xf>
    <xf numFmtId="0" fontId="14" fillId="8" borderId="0" xfId="0" applyFont="1" applyFill="1" applyAlignment="1">
      <alignment horizontal="right" vertical="center" wrapText="1"/>
    </xf>
    <xf numFmtId="0" fontId="36" fillId="5" borderId="0" xfId="0" applyFont="1" applyFill="1" applyAlignment="1">
      <alignment horizontal="left" vertical="center"/>
    </xf>
    <xf numFmtId="0" fontId="36" fillId="5" borderId="0" xfId="0" applyFont="1" applyFill="1" applyAlignment="1">
      <alignment horizontal="center" vertical="center"/>
    </xf>
    <xf numFmtId="0" fontId="36" fillId="5" borderId="0" xfId="0" applyFont="1" applyFill="1" applyAlignment="1">
      <alignment horizontal="left" vertical="center" wrapText="1"/>
    </xf>
    <xf numFmtId="0" fontId="11" fillId="4" borderId="0" xfId="0" applyFont="1" applyFill="1" applyAlignment="1">
      <alignment horizontal="left" vertical="center"/>
    </xf>
    <xf numFmtId="0" fontId="17" fillId="21" borderId="0" xfId="0" applyFont="1" applyFill="1" applyAlignment="1">
      <alignment horizontal="center" vertical="center" wrapText="1"/>
    </xf>
    <xf numFmtId="0" fontId="17" fillId="21" borderId="0" xfId="0" applyFont="1" applyFill="1" applyAlignment="1">
      <alignment horizontal="center" vertical="center"/>
    </xf>
    <xf numFmtId="0" fontId="44" fillId="18" borderId="0" xfId="0" applyFont="1" applyFill="1" applyAlignment="1">
      <alignment vertical="center" wrapText="1"/>
    </xf>
    <xf numFmtId="0" fontId="3" fillId="10" borderId="1" xfId="1" applyFont="1" applyFill="1" applyAlignment="1">
      <alignment horizontal="center" vertical="center"/>
    </xf>
    <xf numFmtId="0" fontId="31" fillId="21" borderId="1" xfId="1" applyFont="1" applyFill="1" applyAlignment="1">
      <alignment horizontal="center" vertical="center" wrapText="1"/>
    </xf>
    <xf numFmtId="0" fontId="10" fillId="21" borderId="7" xfId="1" applyFont="1" applyFill="1" applyBorder="1" applyAlignment="1">
      <alignment horizontal="center" vertical="center" wrapText="1"/>
    </xf>
    <xf numFmtId="0" fontId="10" fillId="21" borderId="7" xfId="1" applyFont="1" applyFill="1" applyBorder="1" applyAlignment="1">
      <alignment horizontal="left" vertical="center" wrapText="1"/>
    </xf>
    <xf numFmtId="0" fontId="41" fillId="21" borderId="1" xfId="1" applyFont="1" applyFill="1" applyAlignment="1">
      <alignment horizontal="left" vertical="center" wrapText="1"/>
    </xf>
    <xf numFmtId="0" fontId="42" fillId="21" borderId="1" xfId="1" applyFont="1" applyFill="1" applyAlignment="1">
      <alignment horizontal="left" vertical="center" wrapText="1"/>
    </xf>
    <xf numFmtId="0" fontId="10" fillId="21" borderId="1" xfId="1" applyFont="1" applyFill="1" applyAlignment="1">
      <alignment horizontal="left" vertical="center" wrapText="1"/>
    </xf>
    <xf numFmtId="0" fontId="44" fillId="21" borderId="1" xfId="1" applyFont="1" applyFill="1" applyAlignment="1">
      <alignment horizontal="center" vertical="center" wrapText="1"/>
    </xf>
    <xf numFmtId="0" fontId="44" fillId="21" borderId="1" xfId="1" applyFont="1" applyFill="1" applyAlignment="1">
      <alignment horizontal="center" vertical="center"/>
    </xf>
    <xf numFmtId="0" fontId="23" fillId="21" borderId="0" xfId="0" applyFont="1" applyFill="1" applyAlignment="1">
      <alignment horizontal="right" vertical="center" wrapText="1"/>
    </xf>
    <xf numFmtId="0" fontId="23" fillId="21" borderId="0" xfId="0" applyFont="1" applyFill="1" applyAlignment="1">
      <alignment horizontal="right" vertical="center"/>
    </xf>
    <xf numFmtId="0" fontId="23" fillId="21" borderId="0" xfId="0" applyFont="1" applyFill="1" applyAlignment="1">
      <alignment horizontal="center"/>
    </xf>
    <xf numFmtId="0" fontId="23" fillId="21" borderId="0" xfId="0" applyFont="1" applyFill="1" applyAlignment="1">
      <alignment horizontal="left" vertical="center"/>
    </xf>
    <xf numFmtId="0" fontId="3" fillId="10" borderId="0" xfId="0" applyFont="1" applyFill="1" applyAlignment="1">
      <alignment horizontal="right" vertical="center" wrapText="1"/>
    </xf>
    <xf numFmtId="0" fontId="45" fillId="9" borderId="1" xfId="2" applyFont="1" applyFill="1" applyAlignment="1">
      <alignment vertical="center"/>
    </xf>
    <xf numFmtId="0" fontId="36" fillId="16" borderId="1" xfId="5" applyFont="1" applyFill="1" applyAlignment="1">
      <alignment vertical="center"/>
    </xf>
    <xf numFmtId="0" fontId="4" fillId="0" borderId="1" xfId="5" applyFont="1" applyAlignment="1">
      <alignment vertical="center"/>
    </xf>
    <xf numFmtId="0" fontId="5" fillId="18" borderId="1" xfId="5" applyFont="1" applyFill="1" applyAlignment="1">
      <alignment vertical="center"/>
    </xf>
    <xf numFmtId="0" fontId="12" fillId="12" borderId="1" xfId="5" applyFont="1" applyFill="1" applyAlignment="1">
      <alignment horizontal="center" vertical="center" wrapText="1"/>
    </xf>
    <xf numFmtId="0" fontId="4" fillId="9" borderId="1" xfId="5" applyFont="1" applyFill="1" applyAlignment="1">
      <alignment vertical="center" wrapText="1"/>
    </xf>
    <xf numFmtId="0" fontId="4" fillId="9" borderId="1" xfId="5" applyFont="1" applyFill="1" applyAlignment="1">
      <alignment vertical="center"/>
    </xf>
    <xf numFmtId="0" fontId="17" fillId="9" borderId="1" xfId="5" applyFont="1" applyFill="1" applyAlignment="1">
      <alignment vertical="center" wrapText="1"/>
    </xf>
    <xf numFmtId="0" fontId="17" fillId="9" borderId="1" xfId="5" applyFont="1" applyFill="1" applyAlignment="1">
      <alignment vertical="center"/>
    </xf>
    <xf numFmtId="0" fontId="1" fillId="9" borderId="1" xfId="7" applyFill="1"/>
    <xf numFmtId="0" fontId="1" fillId="0" borderId="1" xfId="7"/>
    <xf numFmtId="0" fontId="47" fillId="9" borderId="1" xfId="7" applyFont="1" applyFill="1"/>
    <xf numFmtId="0" fontId="1" fillId="9" borderId="1" xfId="7" applyFill="1" applyAlignment="1">
      <alignment horizontal="right" vertical="center"/>
    </xf>
    <xf numFmtId="0" fontId="46" fillId="9" borderId="1" xfId="7" applyFont="1" applyFill="1"/>
    <xf numFmtId="0" fontId="48" fillId="9" borderId="1" xfId="7" applyFont="1" applyFill="1"/>
    <xf numFmtId="0" fontId="3" fillId="9" borderId="2" xfId="0" applyFont="1" applyFill="1" applyBorder="1" applyAlignment="1">
      <alignment horizontal="left" vertical="center" wrapText="1"/>
    </xf>
    <xf numFmtId="0" fontId="3" fillId="9" borderId="3" xfId="0" applyFont="1" applyFill="1" applyBorder="1" applyAlignment="1">
      <alignment horizontal="left" vertical="center" wrapText="1"/>
    </xf>
    <xf numFmtId="0" fontId="3" fillId="9" borderId="4" xfId="0" applyFont="1" applyFill="1" applyBorder="1" applyAlignment="1">
      <alignment horizontal="left" vertical="center" wrapText="1"/>
    </xf>
    <xf numFmtId="0" fontId="16" fillId="21" borderId="1" xfId="0" applyFont="1" applyFill="1" applyBorder="1" applyAlignment="1">
      <alignment horizontal="left" vertical="center" wrapText="1"/>
    </xf>
    <xf numFmtId="0" fontId="9" fillId="22" borderId="2" xfId="0" applyFont="1" applyFill="1" applyBorder="1" applyAlignment="1">
      <alignment horizontal="center" vertical="center" wrapText="1"/>
    </xf>
    <xf numFmtId="0" fontId="9" fillId="22" borderId="3" xfId="0" applyFont="1" applyFill="1" applyBorder="1" applyAlignment="1">
      <alignment horizontal="center" vertical="center" wrapText="1"/>
    </xf>
    <xf numFmtId="0" fontId="9" fillId="22" borderId="4" xfId="0" applyFont="1" applyFill="1" applyBorder="1" applyAlignment="1">
      <alignment horizontal="center" vertical="center" wrapText="1"/>
    </xf>
    <xf numFmtId="0" fontId="11" fillId="11" borderId="0" xfId="0" applyFont="1" applyFill="1" applyAlignment="1">
      <alignment horizontal="left" vertical="center" wrapText="1"/>
    </xf>
    <xf numFmtId="0" fontId="16" fillId="21" borderId="0" xfId="0" applyFont="1" applyFill="1" applyAlignment="1">
      <alignment horizontal="left" vertical="top" wrapText="1"/>
    </xf>
    <xf numFmtId="0" fontId="16" fillId="21" borderId="0" xfId="0" applyFont="1" applyFill="1" applyAlignment="1">
      <alignment horizontal="left" vertical="top"/>
    </xf>
    <xf numFmtId="0" fontId="44" fillId="21" borderId="1" xfId="1" applyFont="1" applyFill="1" applyAlignment="1">
      <alignment horizontal="center" vertical="center" wrapText="1"/>
    </xf>
    <xf numFmtId="0" fontId="3" fillId="9" borderId="1" xfId="1" applyFont="1" applyFill="1" applyAlignment="1">
      <alignment horizontal="left" vertical="center" wrapText="1"/>
    </xf>
    <xf numFmtId="0" fontId="15" fillId="8" borderId="1" xfId="1" applyFont="1" applyFill="1" applyAlignment="1">
      <alignment horizontal="right" vertical="center" wrapText="1"/>
    </xf>
    <xf numFmtId="0" fontId="39" fillId="0" borderId="1" xfId="2" applyFont="1" applyAlignment="1">
      <alignment vertical="center"/>
    </xf>
    <xf numFmtId="0" fontId="49" fillId="23" borderId="1" xfId="5" applyFont="1" applyFill="1" applyAlignment="1">
      <alignment horizontal="center" vertical="center"/>
    </xf>
    <xf numFmtId="0" fontId="20" fillId="0" borderId="0" xfId="0" applyFont="1"/>
    <xf numFmtId="0" fontId="50" fillId="0" borderId="0" xfId="0" applyFont="1" applyAlignment="1">
      <alignment horizontal="center" vertical="center" wrapText="1"/>
    </xf>
    <xf numFmtId="0" fontId="39" fillId="0" borderId="1" xfId="2" applyFont="1" applyAlignment="1">
      <alignment vertical="center" wrapText="1"/>
    </xf>
    <xf numFmtId="0" fontId="51" fillId="0" borderId="1" xfId="2" applyFont="1" applyAlignment="1">
      <alignment vertical="center"/>
    </xf>
    <xf numFmtId="0" fontId="36" fillId="24" borderId="1" xfId="2" applyFont="1" applyFill="1" applyAlignment="1">
      <alignment horizontal="center" vertical="center" wrapText="1"/>
    </xf>
  </cellXfs>
  <cellStyles count="8">
    <cellStyle name="Normal" xfId="0" builtinId="0"/>
    <cellStyle name="Normal 2" xfId="5" xr:uid="{D30BFD1D-A331-49B2-A718-93E9A749E298}"/>
    <cellStyle name="Normal 2 2 2 2 2" xfId="3" xr:uid="{779F52B8-D9C0-4810-A410-4C302773FC72}"/>
    <cellStyle name="Normal 2 2 5" xfId="4" xr:uid="{8293D147-6FD8-4043-A19D-B2FD6B83EBF3}"/>
    <cellStyle name="Normal 2 3" xfId="2" xr:uid="{4FD44123-32D0-4818-825C-8C7FE8C4AD3F}"/>
    <cellStyle name="Normal 2 4 2" xfId="1" xr:uid="{0A25E405-0BD2-4886-879B-980FDE83E709}"/>
    <cellStyle name="Normal 3" xfId="7" xr:uid="{EF832C2F-8904-49C9-8882-3EC566D00A7C}"/>
    <cellStyle name="Normal_Comparer recettes 2009 OK 2 2" xfId="6" xr:uid="{3D4AFE2B-9459-49C9-A622-89DF047C7879}"/>
  </cellStyles>
  <dxfs count="0"/>
  <tableStyles count="0" defaultTableStyle="TableStyleMedium2" defaultPivotStyle="PivotStyleLight16"/>
  <colors>
    <mruColors>
      <color rgb="FFFFF4CC"/>
      <color rgb="FFFFFBD5"/>
      <color rgb="FF305496"/>
      <color rgb="FF29A3FF"/>
      <color rgb="FF14A096"/>
      <color rgb="FFDAF2D0"/>
      <color rgb="FF0F766E"/>
      <color rgb="FFB5E6A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4846-8386-4842-B2CE-D9A2A82CF773}">
  <dimension ref="A1:BQ260"/>
  <sheetViews>
    <sheetView tabSelected="1" zoomScaleNormal="100" workbookViewId="0">
      <selection activeCell="O1" sqref="O1"/>
    </sheetView>
  </sheetViews>
  <sheetFormatPr baseColWidth="10" defaultColWidth="9" defaultRowHeight="15" x14ac:dyDescent="0.25"/>
  <cols>
    <col min="1" max="1" width="38.25" style="2" customWidth="1"/>
    <col min="2" max="2" width="90" style="2" customWidth="1"/>
    <col min="3" max="3" width="24.75" style="2" customWidth="1"/>
    <col min="4" max="4" width="34" style="2" customWidth="1"/>
    <col min="5" max="5" width="40.5" style="2" customWidth="1"/>
    <col min="6" max="6" width="50" style="2" customWidth="1"/>
    <col min="7" max="7" width="28" style="2" customWidth="1"/>
    <col min="8" max="8" width="38" style="2" customWidth="1"/>
    <col min="9" max="9" width="22.5" style="2" customWidth="1"/>
    <col min="10" max="10" width="28" style="2" customWidth="1"/>
    <col min="11" max="11" width="49" style="2" customWidth="1"/>
    <col min="12" max="12" width="56" style="2" customWidth="1"/>
    <col min="13" max="13" width="22" style="2" customWidth="1"/>
    <col min="14" max="14" width="14" style="2" customWidth="1"/>
    <col min="15" max="15" width="28" style="2" customWidth="1"/>
    <col min="16" max="16" width="51.5" style="2" customWidth="1"/>
    <col min="17" max="17" width="44" style="2" customWidth="1"/>
    <col min="18" max="21" width="28" style="2" customWidth="1"/>
    <col min="22" max="22" width="37.5" style="2" customWidth="1"/>
    <col min="23" max="23" width="28" style="2" customWidth="1"/>
    <col min="24" max="24" width="41" style="2" customWidth="1"/>
    <col min="25" max="25" width="37.5" style="2" customWidth="1"/>
    <col min="26" max="26" width="28" style="2" customWidth="1"/>
    <col min="27" max="27" width="38.5" style="2" customWidth="1"/>
    <col min="28" max="29" width="38" style="2" customWidth="1"/>
    <col min="30" max="30" width="39" style="2" customWidth="1"/>
    <col min="31" max="31" width="44" style="2" customWidth="1"/>
    <col min="32" max="32" width="37" style="2" customWidth="1"/>
    <col min="33" max="33" width="28" style="2" customWidth="1"/>
    <col min="34" max="34" width="48.5" style="2" customWidth="1"/>
    <col min="35" max="35" width="41.5" style="2" customWidth="1"/>
    <col min="36" max="36" width="40.5" style="2" customWidth="1"/>
    <col min="37" max="37" width="38" style="2" customWidth="1"/>
    <col min="38" max="38" width="9" style="2"/>
    <col min="39" max="39" width="16" style="2" customWidth="1"/>
    <col min="40" max="40" width="23.5" style="2" customWidth="1"/>
    <col min="41" max="41" width="25.5" style="2" customWidth="1"/>
    <col min="42" max="44" width="16" style="2" customWidth="1"/>
    <col min="45" max="45" width="21" style="2" customWidth="1"/>
    <col min="46" max="65" width="16" style="2" customWidth="1"/>
    <col min="66" max="66" width="23.5" style="2" customWidth="1"/>
    <col min="67" max="67" width="26" style="2" customWidth="1"/>
    <col min="68" max="68" width="9" style="2"/>
    <col min="69" max="69" width="5" style="2" customWidth="1"/>
    <col min="70" max="16384" width="9" style="2"/>
  </cols>
  <sheetData>
    <row r="1" spans="1:69" ht="30.75" customHeight="1" x14ac:dyDescent="0.25">
      <c r="A1" s="49" t="s">
        <v>3944</v>
      </c>
      <c r="B1" s="49"/>
      <c r="C1" s="50"/>
      <c r="D1" s="50" t="s">
        <v>3007</v>
      </c>
      <c r="E1" s="50" t="s">
        <v>3008</v>
      </c>
      <c r="F1" s="50"/>
      <c r="G1" s="50"/>
      <c r="H1" s="50"/>
      <c r="I1" s="50"/>
      <c r="J1" s="50"/>
      <c r="K1" s="50"/>
      <c r="L1" s="50"/>
      <c r="M1" s="50"/>
      <c r="N1" s="50"/>
      <c r="O1" s="110" t="s">
        <v>4233</v>
      </c>
      <c r="BQ1" s="46">
        <v>1</v>
      </c>
    </row>
    <row r="2" spans="1:69" ht="27.95" customHeight="1" x14ac:dyDescent="0.3">
      <c r="A2" s="51" t="s">
        <v>3009</v>
      </c>
      <c r="B2" s="95" t="s">
        <v>4231</v>
      </c>
      <c r="C2" s="52"/>
      <c r="D2" s="17" t="s">
        <v>3715</v>
      </c>
      <c r="E2" s="52"/>
      <c r="F2" s="53" t="s">
        <v>4229</v>
      </c>
      <c r="G2" s="52"/>
      <c r="H2" s="52"/>
      <c r="I2" s="52"/>
      <c r="J2" s="52"/>
      <c r="K2" s="52"/>
      <c r="L2" s="52"/>
      <c r="M2" s="52"/>
      <c r="N2" s="52"/>
      <c r="BQ2" s="46">
        <v>1</v>
      </c>
    </row>
    <row r="3" spans="1:69" ht="24" customHeight="1" x14ac:dyDescent="0.25">
      <c r="A3" s="18" t="s">
        <v>3716</v>
      </c>
      <c r="B3" s="1">
        <v>6</v>
      </c>
      <c r="C3" s="105" t="s">
        <v>3708</v>
      </c>
      <c r="D3" s="16" t="s">
        <v>3010</v>
      </c>
      <c r="E3" s="105" t="s">
        <v>3710</v>
      </c>
      <c r="F3" s="108">
        <f>IFERROR(INDEX($T$54:$T$258,MATCH($B$3,$A$54:$A$258,0)),"")</f>
        <v>12</v>
      </c>
      <c r="G3" s="106" t="s">
        <v>3712</v>
      </c>
      <c r="H3" s="108">
        <f>IFERROR(INDEX($U$54:$U$258,MATCH($B$3,$A$54:$A$258,0)),"")</f>
        <v>15</v>
      </c>
      <c r="I3" s="107" t="s">
        <v>3714</v>
      </c>
      <c r="J3" s="9"/>
      <c r="K3" s="9"/>
      <c r="L3" s="9"/>
      <c r="M3" s="9"/>
      <c r="N3" s="5"/>
      <c r="O3" s="30" t="s">
        <v>3923</v>
      </c>
      <c r="P3" s="30"/>
      <c r="Q3" s="30"/>
      <c r="R3" s="30"/>
      <c r="S3" s="30"/>
      <c r="T3" s="30"/>
      <c r="BQ3" s="46">
        <v>1</v>
      </c>
    </row>
    <row r="4" spans="1:69" ht="24" customHeight="1" x14ac:dyDescent="0.25">
      <c r="A4" s="4" t="s">
        <v>3705</v>
      </c>
      <c r="B4" s="78" t="str">
        <f>IFERROR(INDEX($B$54:$B$258,MATCH($B$3,$A$54:$A$258,0)),"")</f>
        <v>REGLEMENTATION</v>
      </c>
      <c r="C4" s="105" t="s">
        <v>3709</v>
      </c>
      <c r="D4" s="93" t="str">
        <f>IFERROR(INDEX($C$54:$C$258,MATCH($B$3,$A$54:$A$258,0)),"")</f>
        <v>affichage de l’origine</v>
      </c>
      <c r="E4" s="105" t="s">
        <v>3711</v>
      </c>
      <c r="F4" s="108" t="str">
        <f>IFERROR(INDEX($D$54:$D$258,MATCH($B$3,$A$54:$A$258,0)),"")</f>
        <v>APPLIQUER</v>
      </c>
      <c r="G4" s="106" t="s">
        <v>3713</v>
      </c>
      <c r="H4" s="108" t="str">
        <f>IFERROR(INDEX($S$54:$S$258,MATCH($B$3,$A$54:$A$258,0)),"")</f>
        <v>CFA AUTONOME</v>
      </c>
      <c r="I4" s="94" t="str">
        <f>IFERROR(INDEX($B$54:$B$258,MATCH($B$3,$A$54:$A$258,0)),"")</f>
        <v>REGLEMENTATION</v>
      </c>
      <c r="J4" s="9"/>
      <c r="K4" s="9"/>
      <c r="L4" s="9"/>
      <c r="M4" s="9"/>
      <c r="N4" s="5"/>
      <c r="O4" s="31" t="s">
        <v>3924</v>
      </c>
      <c r="P4" s="30"/>
      <c r="Q4" s="30"/>
      <c r="R4" s="30"/>
      <c r="S4" s="30"/>
      <c r="T4" s="30"/>
      <c r="BQ4" s="46">
        <v>1</v>
      </c>
    </row>
    <row r="5" spans="1:69" ht="51.95" customHeight="1" x14ac:dyDescent="0.25">
      <c r="A5" s="109" t="s">
        <v>3706</v>
      </c>
      <c r="B5" s="125" t="str">
        <f>IFERROR(INDEX($E$54:$E$258,MATCH($B$3,$A$54:$A$258,0)),"")</f>
        <v>Que fais-tu concrètement en cuisine ou au service pour gérer affichage de l’origine ?</v>
      </c>
      <c r="C5" s="126"/>
      <c r="D5" s="126"/>
      <c r="E5" s="127"/>
      <c r="F5" s="36"/>
      <c r="G5" s="37"/>
      <c r="H5" s="36"/>
      <c r="I5" s="9"/>
      <c r="J5" s="9"/>
      <c r="K5" s="9"/>
      <c r="L5" s="9"/>
      <c r="M5" s="9"/>
      <c r="N5" s="5"/>
      <c r="O5" s="32" t="s">
        <v>3925</v>
      </c>
      <c r="P5" s="30"/>
      <c r="Q5" s="30"/>
      <c r="R5" s="30"/>
      <c r="S5" s="30"/>
      <c r="T5" s="30"/>
      <c r="BQ5" s="46">
        <v>1</v>
      </c>
    </row>
    <row r="6" spans="1:69" ht="35.1" customHeight="1" x14ac:dyDescent="0.25">
      <c r="A6" s="14" t="s">
        <v>3696</v>
      </c>
      <c r="B6" s="79" t="str">
        <f>IFERROR(INDEX($AD$54:$AD$258,MATCH($B$3,$A$54:$A$258,0)),"")</f>
        <v>Écris une réponse  sur affichage de l’origine : action, contrôle, risque, amélioration.</v>
      </c>
      <c r="C6" s="80" t="s">
        <v>3704</v>
      </c>
      <c r="D6" s="81" t="str">
        <f>IF($B$18="Saisir une réponse","Commencer par une réponse courte : action + contrôle + conséquence.",IF($B$18="Aucun manque prioritaire détecté","Faire produire une version PRO plus précise.","Faire reformuler autour du manque prioritaire puis ajouter une preuve."))</f>
        <v>Commencer par une réponse courte : action + contrôle + conséquence.</v>
      </c>
      <c r="E6" s="82"/>
      <c r="F6" s="9"/>
      <c r="G6" s="48" t="s">
        <v>3011</v>
      </c>
      <c r="H6" s="9"/>
      <c r="I6" s="9"/>
      <c r="J6" s="9"/>
      <c r="K6" s="9"/>
      <c r="L6" s="9"/>
      <c r="M6" s="9"/>
      <c r="N6" s="5"/>
      <c r="O6" s="32" t="s">
        <v>3926</v>
      </c>
      <c r="P6" s="30"/>
      <c r="Q6" s="30"/>
      <c r="R6" s="30"/>
      <c r="S6" s="30"/>
      <c r="T6" s="30"/>
      <c r="BQ6" s="46">
        <v>1</v>
      </c>
    </row>
    <row r="7" spans="1:69" ht="35.1" customHeight="1" x14ac:dyDescent="0.25">
      <c r="A7" s="14" t="s">
        <v>3707</v>
      </c>
      <c r="B7" s="128" t="str">
        <f>IF(OR($B$3="",NOT(ISTEXT(A13))),"",IFERROR(INDEX($H$54:$H$258,MATCH($B$3,$A$54:$A$258,0)),""))</f>
        <v/>
      </c>
      <c r="C7" s="128"/>
      <c r="D7" s="128"/>
      <c r="E7" s="128"/>
      <c r="F7" s="9"/>
      <c r="G7" s="35" t="s">
        <v>3929</v>
      </c>
      <c r="H7" s="9"/>
      <c r="I7" s="9"/>
      <c r="J7" s="9"/>
      <c r="K7" s="9"/>
      <c r="L7" s="9"/>
      <c r="M7" s="9"/>
      <c r="N7" s="5"/>
      <c r="BQ7" s="46">
        <v>1</v>
      </c>
    </row>
    <row r="8" spans="1:69" ht="35.1" customHeight="1" x14ac:dyDescent="0.25">
      <c r="A8" s="14" t="s">
        <v>3702</v>
      </c>
      <c r="B8" s="84" t="str">
        <f>IFERROR(IF(LEN($B$12)=0,"Écrire une réponse en B12.",IF($D$19&gt;=4,"Erreur critique ou formulation dangereuse : reprendre avec le formateur.",IF($D$21&gt;=$H$3,"Réponse PRO exploitable : action + preuve + suivi.",IF($D$21&gt;=$F$3,"Réponse CFA validée : enrichir avec preuve ou indicateur.",IF($D$21&gt;=8,"Base partielle : ajouter l’action concrète et le contrôle.","Réponse insuffisante : repartir de l’exemple terrain."))))),"QUESTION INVALIDE")</f>
        <v>Écrire une réponse en B12.</v>
      </c>
      <c r="C8" s="83"/>
      <c r="D8" s="83"/>
      <c r="E8" s="83"/>
      <c r="F8" s="9"/>
      <c r="G8" s="35" t="s">
        <v>3930</v>
      </c>
      <c r="H8" s="9"/>
      <c r="I8" s="9"/>
      <c r="J8" s="9"/>
      <c r="K8" s="9"/>
      <c r="L8" s="9"/>
      <c r="M8" s="9"/>
      <c r="N8" s="5"/>
      <c r="BQ8" s="46">
        <v>1</v>
      </c>
    </row>
    <row r="9" spans="1:69" ht="35.1" customHeight="1" x14ac:dyDescent="0.25">
      <c r="A9" s="20" t="s">
        <v>3695</v>
      </c>
      <c r="B9" s="134" t="str">
        <f>IF(OR($B$3="",NOT(ISTEXT(A13))),"",IFERROR(INDEX($AC$54:$AC$258,MATCH($B$3,$A$54:$A$258,0)),""))</f>
        <v/>
      </c>
      <c r="C9" s="85" t="s">
        <v>3694</v>
      </c>
      <c r="D9" s="133" t="str">
        <f>IF(OR($B$3="",NOT(ISTEXT(A13))),"",IFERROR(INDEX($Q$54:$Q$258,MATCH($B$3,$A$54:$A$258,0)),""))</f>
        <v/>
      </c>
      <c r="E9" s="133"/>
      <c r="F9" s="9"/>
      <c r="G9" s="35" t="s">
        <v>3931</v>
      </c>
      <c r="H9" s="9"/>
      <c r="I9" s="9"/>
      <c r="J9" s="9"/>
      <c r="K9" s="9"/>
      <c r="L9" s="9"/>
      <c r="M9" s="9"/>
      <c r="N9" s="5"/>
      <c r="BQ9" s="46">
        <v>1</v>
      </c>
    </row>
    <row r="10" spans="1:69" ht="36" customHeight="1" x14ac:dyDescent="0.25">
      <c r="A10" s="25"/>
      <c r="B10" s="134"/>
      <c r="C10" s="86"/>
      <c r="D10" s="133"/>
      <c r="E10" s="133"/>
      <c r="F10" s="9"/>
      <c r="G10" s="35" t="s">
        <v>3932</v>
      </c>
      <c r="H10" s="9"/>
      <c r="I10" s="9"/>
      <c r="J10" s="9"/>
      <c r="K10" s="9"/>
      <c r="L10" s="9"/>
      <c r="M10" s="9"/>
      <c r="N10" s="5"/>
      <c r="BQ10" s="46">
        <v>1</v>
      </c>
    </row>
    <row r="11" spans="1:69" ht="18.75" x14ac:dyDescent="0.25">
      <c r="A11" s="3"/>
      <c r="B11" s="3"/>
      <c r="C11" s="3"/>
      <c r="D11" s="3"/>
      <c r="E11" s="3"/>
      <c r="F11" s="9"/>
      <c r="G11" s="35" t="s">
        <v>3933</v>
      </c>
      <c r="H11" s="9"/>
      <c r="I11" s="9"/>
      <c r="J11" s="9"/>
      <c r="K11" s="9"/>
      <c r="L11" s="9"/>
      <c r="M11" s="9"/>
      <c r="N11" s="5"/>
      <c r="BQ11" s="46">
        <v>1</v>
      </c>
    </row>
    <row r="12" spans="1:69" ht="87.95" customHeight="1" x14ac:dyDescent="0.25">
      <c r="A12" s="88" t="s">
        <v>4230</v>
      </c>
      <c r="B12" s="129"/>
      <c r="C12" s="130"/>
      <c r="D12" s="130"/>
      <c r="E12" s="131"/>
      <c r="F12" s="9"/>
      <c r="G12" s="35" t="s">
        <v>3934</v>
      </c>
      <c r="H12" s="9"/>
      <c r="I12" s="9"/>
      <c r="J12" s="9"/>
      <c r="K12" s="9"/>
      <c r="L12" s="9"/>
      <c r="M12" s="9"/>
      <c r="N12" s="5"/>
      <c r="BQ12" s="46">
        <v>1</v>
      </c>
    </row>
    <row r="13" spans="1:69" ht="25.5" customHeight="1" x14ac:dyDescent="0.25">
      <c r="A13" s="87"/>
      <c r="B13" s="26" t="s">
        <v>3927</v>
      </c>
      <c r="C13" s="27"/>
      <c r="D13" s="33" t="s">
        <v>3928</v>
      </c>
      <c r="E13" s="87"/>
      <c r="F13" s="9"/>
      <c r="G13" s="35" t="s">
        <v>3935</v>
      </c>
      <c r="H13" s="9"/>
      <c r="I13" s="9"/>
      <c r="J13" s="9"/>
      <c r="K13" s="9"/>
      <c r="L13" s="9"/>
      <c r="M13" s="9"/>
      <c r="N13" s="5"/>
      <c r="BQ13" s="46">
        <v>1</v>
      </c>
    </row>
    <row r="14" spans="1:69" ht="30" customHeight="1" x14ac:dyDescent="0.25">
      <c r="A14" s="14" t="s">
        <v>3922</v>
      </c>
      <c r="B14" s="132" t="str">
        <f>LOWER(SUBSTITUTE(SUBSTITUTE(SUBSTITUTE(SUBSTITUTE(SUBSTITUTE(SUBSTITUTE(SUBSTITUTE(CLEAN($B$12),CHAR(160)," "),CHAR(10)," "),"."," "),","," "),";"," "),":"," "),"-"," "))</f>
        <v/>
      </c>
      <c r="C14" s="132"/>
      <c r="D14" s="132"/>
      <c r="E14" s="132"/>
      <c r="F14" s="9"/>
      <c r="G14" s="35"/>
      <c r="H14" s="9"/>
      <c r="I14" s="9"/>
      <c r="J14" s="9"/>
      <c r="K14" s="9"/>
      <c r="L14" s="9"/>
      <c r="M14" s="9"/>
      <c r="N14" s="5"/>
      <c r="BQ14" s="46">
        <v>1</v>
      </c>
    </row>
    <row r="15" spans="1:69" ht="18.75" x14ac:dyDescent="0.25">
      <c r="A15" s="15"/>
      <c r="B15" s="10"/>
      <c r="C15" s="7"/>
      <c r="D15" s="7"/>
      <c r="E15" s="7"/>
      <c r="F15" s="9"/>
      <c r="G15" s="35" t="s">
        <v>3936</v>
      </c>
      <c r="H15" s="9"/>
      <c r="I15" s="9"/>
      <c r="J15" s="9"/>
      <c r="K15" s="9"/>
      <c r="L15" s="9"/>
      <c r="M15" s="9"/>
      <c r="N15" s="5"/>
      <c r="BQ15" s="46">
        <v>1</v>
      </c>
    </row>
    <row r="16" spans="1:69" ht="27.95" customHeight="1" x14ac:dyDescent="0.25">
      <c r="A16" s="14" t="s">
        <v>3693</v>
      </c>
      <c r="B16" s="23" t="str">
        <f>IF(LEN($B$12)=0,"Aucun acquis prioritaire détecté",IFERROR(INDEX($B$25:$B$32,MATCH("OK",$C$25:$C$32,0)),"Aucun acquis prioritaire détecté"))</f>
        <v>Aucun acquis prioritaire détecté</v>
      </c>
      <c r="C16" s="14" t="s">
        <v>3699</v>
      </c>
      <c r="D16" s="19" t="str">
        <f>IFERROR(IF(LEN($B$12)=0,"NON SAISI",IF($D$19&gt;=4,"ALERTE / À REPRENDRE",IF($D$21&gt;=$H$3,"NIVEAU PRO",IF($D$21&gt;=$F$3,"NIVEAU CFA",IF($D$21&gt;=8,"PARTIEL","INSUFFISANT"))))),"QUESTION INVALIDE")</f>
        <v>NON SAISI</v>
      </c>
      <c r="E16" s="8"/>
      <c r="F16" s="9"/>
      <c r="G16" s="35" t="s">
        <v>3937</v>
      </c>
      <c r="H16" s="9"/>
      <c r="I16" s="9"/>
      <c r="J16" s="9"/>
      <c r="K16" s="9"/>
      <c r="L16" s="9"/>
      <c r="M16" s="9"/>
      <c r="N16" s="5"/>
      <c r="BQ16" s="46">
        <v>1</v>
      </c>
    </row>
    <row r="17" spans="1:69" ht="24" customHeight="1" x14ac:dyDescent="0.25">
      <c r="A17" s="25"/>
      <c r="B17" s="24"/>
      <c r="C17" s="14" t="s">
        <v>3700</v>
      </c>
      <c r="D17" s="19">
        <f>MIN(4,SUM($I$25:$I$28)+SUM($N$25:$N$28))</f>
        <v>0</v>
      </c>
      <c r="E17" s="8"/>
      <c r="F17" s="9"/>
      <c r="G17" s="35" t="s">
        <v>3938</v>
      </c>
      <c r="H17" s="9"/>
      <c r="I17" s="9"/>
      <c r="J17" s="9"/>
      <c r="K17" s="9"/>
      <c r="L17" s="9"/>
      <c r="M17" s="9"/>
      <c r="N17" s="5"/>
      <c r="BQ17" s="46">
        <v>1</v>
      </c>
    </row>
    <row r="18" spans="1:69" ht="24" customHeight="1" x14ac:dyDescent="0.25">
      <c r="A18" s="14" t="s">
        <v>3701</v>
      </c>
      <c r="B18" s="23" t="str">
        <f>IF(LEN($B$12)=0,"Saisir une réponse",IFERROR(INDEX($B$25:$B$32,MATCH("MANQUE",$C$25:$C$32,0)),"Aucun manque prioritaire détecté"))</f>
        <v>Saisir une réponse</v>
      </c>
      <c r="C18" s="14" t="s">
        <v>3703</v>
      </c>
      <c r="D18" s="19">
        <f>MIN(6,SUM($D$35:$D$38))</f>
        <v>0</v>
      </c>
      <c r="E18" s="8"/>
      <c r="F18" s="9"/>
      <c r="G18" s="35" t="s">
        <v>3939</v>
      </c>
      <c r="H18" s="9"/>
      <c r="I18" s="9"/>
      <c r="J18" s="9"/>
      <c r="K18" s="9"/>
      <c r="L18" s="9"/>
      <c r="M18" s="9"/>
      <c r="N18" s="5"/>
      <c r="BQ18" s="46">
        <v>1</v>
      </c>
    </row>
    <row r="19" spans="1:69" ht="24" customHeight="1" x14ac:dyDescent="0.25">
      <c r="A19" s="25"/>
      <c r="B19" s="24"/>
      <c r="C19" s="14" t="s">
        <v>3921</v>
      </c>
      <c r="D19" s="19">
        <f>SUM($I$35:$I$40)</f>
        <v>0</v>
      </c>
      <c r="E19" s="7"/>
      <c r="F19" s="9"/>
      <c r="G19" s="35" t="s">
        <v>3940</v>
      </c>
      <c r="H19" s="9"/>
      <c r="I19" s="9"/>
      <c r="J19" s="9"/>
      <c r="K19" s="9"/>
      <c r="L19" s="9"/>
      <c r="M19" s="9"/>
      <c r="N19" s="5"/>
      <c r="BQ19" s="46">
        <v>1</v>
      </c>
    </row>
    <row r="20" spans="1:69" ht="50.1" customHeight="1" x14ac:dyDescent="0.25">
      <c r="A20" s="20" t="s">
        <v>3697</v>
      </c>
      <c r="B20" s="21" t="str">
        <f>IF(OR($B$3="",NOT(ISTEXT(E13))),"",IFERROR(INDEX($K$54:$K$258,MATCH($B$3,$A$54:$A$258,0)),""))</f>
        <v/>
      </c>
      <c r="C20" s="14" t="s">
        <v>3692</v>
      </c>
      <c r="D20" s="19">
        <f>MIN(10,SUM($D$25:$D$32))</f>
        <v>0</v>
      </c>
      <c r="E20" s="22"/>
      <c r="F20" s="34"/>
      <c r="G20" s="35" t="s">
        <v>3941</v>
      </c>
      <c r="H20" s="9"/>
      <c r="I20" s="9"/>
      <c r="J20" s="9"/>
      <c r="K20" s="9"/>
      <c r="L20" s="9"/>
      <c r="M20" s="9"/>
      <c r="N20" s="5"/>
      <c r="BQ20" s="46">
        <v>1</v>
      </c>
    </row>
    <row r="21" spans="1:69" ht="50.1" customHeight="1" x14ac:dyDescent="0.25">
      <c r="A21" s="20" t="s">
        <v>3698</v>
      </c>
      <c r="B21" s="21" t="str">
        <f>IF(OR($B$3="",NOT(ISTEXT(E13))),"",IFERROR(INDEX($L$54:$L$258,MATCH($B$3,$A$54:$A$258,0)),""))</f>
        <v/>
      </c>
      <c r="C21" s="14" t="s">
        <v>3691</v>
      </c>
      <c r="D21" s="19">
        <f>IF(LEN($B$12)=0,0,MAX(0,MIN(20,$D$20+$D$17+$D$18-$D$19)))</f>
        <v>0</v>
      </c>
      <c r="E21" s="21"/>
      <c r="F21" s="29"/>
      <c r="G21" s="35" t="s">
        <v>3942</v>
      </c>
      <c r="H21" s="9"/>
      <c r="I21" s="9"/>
      <c r="J21" s="9"/>
      <c r="K21" s="9"/>
      <c r="L21" s="9"/>
      <c r="M21" s="9"/>
      <c r="N21" s="5"/>
      <c r="BQ21" s="46">
        <v>1</v>
      </c>
    </row>
    <row r="22" spans="1:69" x14ac:dyDescent="0.25">
      <c r="A22" s="3"/>
      <c r="B22" s="3"/>
      <c r="C22" s="3"/>
      <c r="D22" s="3"/>
      <c r="E22" s="3"/>
      <c r="F22" s="9"/>
      <c r="G22" s="9"/>
      <c r="H22" s="9"/>
      <c r="I22" s="9"/>
      <c r="J22" s="9"/>
      <c r="K22" s="9"/>
      <c r="L22" s="9"/>
      <c r="M22" s="9"/>
      <c r="N22" s="5"/>
      <c r="BQ22" s="46">
        <v>1</v>
      </c>
    </row>
    <row r="23" spans="1:69" ht="24" customHeight="1" x14ac:dyDescent="0.25">
      <c r="A23" s="89" t="s">
        <v>3012</v>
      </c>
      <c r="B23" s="12"/>
      <c r="C23" s="12"/>
      <c r="D23" s="12"/>
      <c r="E23" s="12"/>
      <c r="F23" s="12"/>
      <c r="G23" s="12"/>
      <c r="H23" s="40"/>
      <c r="I23" s="12"/>
      <c r="J23" s="38"/>
      <c r="K23" s="38"/>
      <c r="L23" s="38"/>
      <c r="M23" s="38"/>
      <c r="N23" s="38"/>
      <c r="BQ23" s="46">
        <v>1</v>
      </c>
    </row>
    <row r="24" spans="1:69" ht="24" customHeight="1" x14ac:dyDescent="0.25">
      <c r="A24" s="90" t="s">
        <v>3013</v>
      </c>
      <c r="B24" s="89" t="s">
        <v>3014</v>
      </c>
      <c r="C24" s="90" t="s">
        <v>3015</v>
      </c>
      <c r="D24" s="90" t="s">
        <v>3016</v>
      </c>
      <c r="E24" s="90"/>
      <c r="F24" s="40" t="s">
        <v>3017</v>
      </c>
      <c r="G24" s="12" t="s">
        <v>3014</v>
      </c>
      <c r="H24" s="40" t="s">
        <v>3015</v>
      </c>
      <c r="I24" s="40" t="s">
        <v>3016</v>
      </c>
      <c r="J24" s="40"/>
      <c r="K24" s="40" t="s">
        <v>3018</v>
      </c>
      <c r="L24" s="12" t="s">
        <v>3014</v>
      </c>
      <c r="M24" s="12" t="s">
        <v>3015</v>
      </c>
      <c r="N24" s="40" t="s">
        <v>3016</v>
      </c>
      <c r="BQ24" s="46">
        <v>1</v>
      </c>
    </row>
    <row r="25" spans="1:69" x14ac:dyDescent="0.25">
      <c r="A25" s="28" t="s">
        <v>3019</v>
      </c>
      <c r="B25" s="39" t="str">
        <f>IFERROR(INDEX($AN$54:$AN$258,MATCH($B$3,$AM$54:$AM$258,0)),"")</f>
        <v>affichage de l’origine</v>
      </c>
      <c r="C25" s="28" t="str">
        <f t="shared" ref="C25:C32" si="0">IF($B25="","",IF(ISNUMBER(SEARCH($B25,$B$14)),"OK","MANQUE"))</f>
        <v>MANQUE</v>
      </c>
      <c r="D25" s="28">
        <f t="shared" ref="D25:D32" si="1">IF($C25="OK",2,0)</f>
        <v>0</v>
      </c>
      <c r="E25" s="28"/>
      <c r="F25" s="28" t="s">
        <v>3020</v>
      </c>
      <c r="G25" s="2" t="str">
        <f>IFERROR(INDEX($AV$54:$AV$258,MATCH($B$3,$AM$54:$AM$258,0)),"")</f>
        <v>règle</v>
      </c>
      <c r="H25" s="28" t="str">
        <f>IF($G25="","",IF(ISNUMBER(SEARCH($G25,$B$14)),"OK","MANQUE"))</f>
        <v>MANQUE</v>
      </c>
      <c r="I25" s="28">
        <f>IF($H25="OK",1,0)</f>
        <v>0</v>
      </c>
      <c r="J25" s="28"/>
      <c r="K25" s="28" t="s">
        <v>3021</v>
      </c>
      <c r="L25" s="2" t="str">
        <f>IFERROR(INDEX($AZ$54:$AZ$258,MATCH($B$3,$AM$54:$AM$258,0)),"")</f>
        <v>EGAlim</v>
      </c>
      <c r="M25" s="2" t="str">
        <f>IF($L25="","",IF(ISNUMBER(SEARCH($L25,$B$14)),"OK","MANQUE"))</f>
        <v>MANQUE</v>
      </c>
      <c r="N25" s="28">
        <f>IF($M25="OK",1,0)</f>
        <v>0</v>
      </c>
      <c r="BQ25" s="46">
        <v>1</v>
      </c>
    </row>
    <row r="26" spans="1:69" x14ac:dyDescent="0.25">
      <c r="A26" s="28" t="s">
        <v>3022</v>
      </c>
      <c r="B26" s="39" t="str">
        <f>IFERROR(INDEX($AO$54:$AO$258,MATCH($B$3,$AM$54:$AM$258,0)),"")</f>
        <v>affichage</v>
      </c>
      <c r="C26" s="28" t="str">
        <f t="shared" si="0"/>
        <v>MANQUE</v>
      </c>
      <c r="D26" s="28">
        <f t="shared" si="1"/>
        <v>0</v>
      </c>
      <c r="E26" s="28"/>
      <c r="F26" s="28" t="s">
        <v>3023</v>
      </c>
      <c r="G26" s="2" t="str">
        <f>IFERROR(INDEX($AW$54:$AW$258,MATCH($B$3,$AM$54:$AM$258,0)),"")</f>
        <v>regle</v>
      </c>
      <c r="H26" s="28" t="str">
        <f>IF($G26="","",IF(ISNUMBER(SEARCH($G26,$B$14)),"OK","MANQUE"))</f>
        <v>MANQUE</v>
      </c>
      <c r="I26" s="28">
        <f>IF($H26="OK",1,0)</f>
        <v>0</v>
      </c>
      <c r="J26" s="28"/>
      <c r="K26" s="28" t="s">
        <v>3024</v>
      </c>
      <c r="L26" s="2" t="str">
        <f>IFERROR(INDEX($BA$54:$BA$258,MATCH($B$3,$AM$54:$AM$258,0)),"")</f>
        <v>conformité</v>
      </c>
      <c r="M26" s="2" t="str">
        <f>IF($L26="","",IF(ISNUMBER(SEARCH($L26,$B$14)),"OK","MANQUE"))</f>
        <v>MANQUE</v>
      </c>
      <c r="N26" s="28">
        <f>IF($M26="OK",1,0)</f>
        <v>0</v>
      </c>
      <c r="BQ26" s="46">
        <v>1</v>
      </c>
    </row>
    <row r="27" spans="1:69" x14ac:dyDescent="0.25">
      <c r="A27" s="28" t="s">
        <v>3025</v>
      </c>
      <c r="B27" s="39" t="str">
        <f>IFERROR(INDEX($AP$54:$AP$258,MATCH($B$3,$AM$54:$AM$258,0)),"")</f>
        <v>origine</v>
      </c>
      <c r="C27" s="28" t="str">
        <f t="shared" si="0"/>
        <v>MANQUE</v>
      </c>
      <c r="D27" s="28">
        <f t="shared" si="1"/>
        <v>0</v>
      </c>
      <c r="E27" s="28"/>
      <c r="F27" s="28" t="s">
        <v>3026</v>
      </c>
      <c r="G27" s="2" t="str">
        <f>IFERROR(INDEX($AX$54:$AX$258,MATCH($B$3,$AM$54:$AM$258,0)),"")</f>
        <v>menu</v>
      </c>
      <c r="H27" s="28" t="str">
        <f>IF($G27="","",IF(ISNUMBER(SEARCH($G27,$B$14)),"OK","MANQUE"))</f>
        <v>MANQUE</v>
      </c>
      <c r="I27" s="28">
        <f>IF($H27="OK",1,0)</f>
        <v>0</v>
      </c>
      <c r="J27" s="28"/>
      <c r="K27" s="28" t="s">
        <v>3027</v>
      </c>
      <c r="L27" s="2" t="str">
        <f>IFERROR(INDEX($BB$54:$BB$258,MATCH($B$3,$AM$54:$AM$258,0)),"")</f>
        <v>conformite</v>
      </c>
      <c r="M27" s="2" t="str">
        <f>IF($L27="","",IF(ISNUMBER(SEARCH($L27,$B$14)),"OK","MANQUE"))</f>
        <v>MANQUE</v>
      </c>
      <c r="N27" s="28">
        <f>IF($M27="OK",1,0)</f>
        <v>0</v>
      </c>
      <c r="BQ27" s="46">
        <v>1</v>
      </c>
    </row>
    <row r="28" spans="1:69" x14ac:dyDescent="0.25">
      <c r="A28" s="28" t="s">
        <v>3028</v>
      </c>
      <c r="B28" s="39" t="str">
        <f>IFERROR(INDEX($AQ$54:$AQ$258,MATCH($B$3,$AM$54:$AM$258,0)),"")</f>
        <v>transparence</v>
      </c>
      <c r="C28" s="28" t="str">
        <f t="shared" si="0"/>
        <v>MANQUE</v>
      </c>
      <c r="D28" s="28">
        <f t="shared" si="1"/>
        <v>0</v>
      </c>
      <c r="E28" s="28"/>
      <c r="F28" s="28" t="s">
        <v>3029</v>
      </c>
      <c r="G28" s="2" t="str">
        <f>IFERROR(INDEX($AY$54:$AY$258,MATCH($B$3,$AM$54:$AM$258,0)),"")</f>
        <v>achat</v>
      </c>
      <c r="H28" s="28" t="str">
        <f>IF($G28="","",IF(ISNUMBER(SEARCH($G28,$B$14)),"OK","MANQUE"))</f>
        <v>MANQUE</v>
      </c>
      <c r="I28" s="28">
        <f>IF($H28="OK",1,0)</f>
        <v>0</v>
      </c>
      <c r="J28" s="28"/>
      <c r="K28" s="28" t="s">
        <v>3030</v>
      </c>
      <c r="L28" s="2" t="str">
        <f>IFERROR(INDEX($BC$54:$BC$258,MATCH($B$3,$AM$54:$AM$258,0)),"")</f>
        <v>traçabilité</v>
      </c>
      <c r="M28" s="2" t="str">
        <f>IF($L28="","",IF(ISNUMBER(SEARCH($L28,$B$14)),"OK","MANQUE"))</f>
        <v>MANQUE</v>
      </c>
      <c r="N28" s="28">
        <f>IF($M28="OK",1,0)</f>
        <v>0</v>
      </c>
      <c r="BQ28" s="46">
        <v>1</v>
      </c>
    </row>
    <row r="29" spans="1:69" x14ac:dyDescent="0.25">
      <c r="A29" s="28" t="s">
        <v>3031</v>
      </c>
      <c r="B29" s="39" t="str">
        <f>IFERROR(INDEX($AR$54:$AR$258,MATCH($B$3,$AM$54:$AM$258,0)),"")</f>
        <v>convives</v>
      </c>
      <c r="C29" s="28" t="str">
        <f t="shared" si="0"/>
        <v>MANQUE</v>
      </c>
      <c r="D29" s="28">
        <f t="shared" si="1"/>
        <v>0</v>
      </c>
      <c r="E29" s="28"/>
      <c r="F29" s="28"/>
      <c r="H29" s="28"/>
      <c r="I29" s="28"/>
      <c r="J29" s="28"/>
      <c r="K29" s="28"/>
      <c r="N29" s="28"/>
      <c r="BQ29" s="46">
        <v>1</v>
      </c>
    </row>
    <row r="30" spans="1:69" x14ac:dyDescent="0.25">
      <c r="A30" s="28" t="s">
        <v>3032</v>
      </c>
      <c r="B30" s="39">
        <f>IFERROR(INDEX($AS$54:$AS$258,MATCH($B$3,$AM$54:$AM$258,0)),"")</f>
        <v>0</v>
      </c>
      <c r="C30" s="28" t="str">
        <f t="shared" si="0"/>
        <v>MANQUE</v>
      </c>
      <c r="D30" s="28">
        <f t="shared" si="1"/>
        <v>0</v>
      </c>
      <c r="E30" s="28"/>
      <c r="F30" s="28"/>
      <c r="H30" s="28"/>
      <c r="I30" s="28"/>
      <c r="J30" s="28"/>
      <c r="K30" s="28"/>
      <c r="N30" s="28"/>
      <c r="BQ30" s="46">
        <v>1</v>
      </c>
    </row>
    <row r="31" spans="1:69" x14ac:dyDescent="0.25">
      <c r="A31" s="28" t="s">
        <v>3033</v>
      </c>
      <c r="B31" s="39">
        <f>IFERROR(INDEX($AT$54:$AT$258,MATCH($B$3,$AM$54:$AM$258,0)),"")</f>
        <v>0</v>
      </c>
      <c r="C31" s="28" t="str">
        <f t="shared" si="0"/>
        <v>MANQUE</v>
      </c>
      <c r="D31" s="28">
        <f t="shared" si="1"/>
        <v>0</v>
      </c>
      <c r="E31" s="28"/>
      <c r="F31" s="28"/>
      <c r="H31" s="28"/>
      <c r="I31" s="28"/>
      <c r="J31" s="28"/>
      <c r="K31" s="28"/>
      <c r="N31" s="28"/>
      <c r="BQ31" s="46">
        <v>1</v>
      </c>
    </row>
    <row r="32" spans="1:69" x14ac:dyDescent="0.25">
      <c r="A32" s="28" t="s">
        <v>3034</v>
      </c>
      <c r="B32" s="39">
        <f>IFERROR(INDEX($AU$54:$AU$258,MATCH($B$3,$AM$54:$AM$258,0)),"")</f>
        <v>0</v>
      </c>
      <c r="C32" s="28" t="str">
        <f t="shared" si="0"/>
        <v>MANQUE</v>
      </c>
      <c r="D32" s="28">
        <f t="shared" si="1"/>
        <v>0</v>
      </c>
      <c r="E32" s="28"/>
      <c r="F32" s="28"/>
      <c r="H32" s="28"/>
      <c r="I32" s="28"/>
      <c r="J32" s="28"/>
      <c r="K32" s="28"/>
      <c r="N32" s="28"/>
      <c r="BQ32" s="46">
        <v>1</v>
      </c>
    </row>
    <row r="33" spans="1:69" x14ac:dyDescent="0.25">
      <c r="A33" s="28"/>
      <c r="B33" s="39"/>
      <c r="C33" s="28"/>
      <c r="D33" s="28"/>
      <c r="E33" s="28"/>
      <c r="F33" s="28"/>
      <c r="H33" s="28"/>
      <c r="I33" s="28"/>
      <c r="J33" s="28"/>
      <c r="K33" s="28"/>
      <c r="N33" s="28"/>
      <c r="BQ33" s="46">
        <v>1</v>
      </c>
    </row>
    <row r="34" spans="1:69" ht="24" customHeight="1" x14ac:dyDescent="0.25">
      <c r="A34" s="91" t="s">
        <v>3035</v>
      </c>
      <c r="B34" s="12"/>
      <c r="C34" s="41"/>
      <c r="D34" s="41"/>
      <c r="E34" s="41"/>
      <c r="F34" s="41" t="s">
        <v>3036</v>
      </c>
      <c r="G34" s="11"/>
      <c r="H34" s="41"/>
      <c r="I34" s="41"/>
      <c r="J34" s="41"/>
      <c r="K34" s="41" t="s">
        <v>3037</v>
      </c>
      <c r="L34" s="12" t="s">
        <v>3038</v>
      </c>
      <c r="M34" s="11"/>
      <c r="N34" s="41"/>
      <c r="BQ34" s="46">
        <v>1</v>
      </c>
    </row>
    <row r="35" spans="1:69" x14ac:dyDescent="0.25">
      <c r="A35" s="42" t="s">
        <v>3039</v>
      </c>
      <c r="B35" s="2" t="str">
        <f>IFERROR(INDEX($BD$54:$BD$258,MATCH($B$3,$AM$54:$AM$258,0)),"")</f>
        <v>vérifi</v>
      </c>
      <c r="C35" s="42" t="str">
        <f>IF($B35="","",IF(ISNUMBER(SEARCH($B35,$B$14)),"OK","MANQUE"))</f>
        <v>MANQUE</v>
      </c>
      <c r="D35" s="42">
        <f>IF($C35="OK",2,0)</f>
        <v>0</v>
      </c>
      <c r="E35" s="42"/>
      <c r="F35" s="42" t="s">
        <v>3040</v>
      </c>
      <c r="G35" s="3" t="str">
        <f>IFERROR(INDEX($BH$54:$BH$258,MATCH($B$3,$AM$54:$AM$258,0)),"")</f>
        <v>je ne sais pas</v>
      </c>
      <c r="H35" s="42" t="str">
        <f t="shared" ref="H35:H40" si="2">IF($G35="","",IF(ISNUMBER(SEARCH($G35,$B$14)),"ALERTE",""))</f>
        <v/>
      </c>
      <c r="I35" s="42">
        <f>IF($H35="ALERTE",2,0)</f>
        <v>0</v>
      </c>
      <c r="J35" s="42"/>
      <c r="K35" s="42"/>
      <c r="L35" s="3"/>
      <c r="M35" s="3"/>
      <c r="N35" s="42"/>
      <c r="BQ35" s="46">
        <v>1</v>
      </c>
    </row>
    <row r="36" spans="1:69" x14ac:dyDescent="0.25">
      <c r="A36" s="42" t="s">
        <v>3041</v>
      </c>
      <c r="B36" s="2" t="str">
        <f>IFERROR(INDEX($BE$54:$BE$258,MATCH($B$3,$AM$54:$AM$258,0)),"")</f>
        <v>verifi</v>
      </c>
      <c r="C36" s="42" t="str">
        <f>IF($B36="","",IF(ISNUMBER(SEARCH($B36,$B$14)),"OK","MANQUE"))</f>
        <v>MANQUE</v>
      </c>
      <c r="D36" s="42">
        <f>IF($C36="OK",2,0)</f>
        <v>0</v>
      </c>
      <c r="E36" s="42"/>
      <c r="F36" s="42" t="s">
        <v>3042</v>
      </c>
      <c r="G36" s="3" t="str">
        <f>IFERROR(INDEX($BI$54:$BI$258,MATCH($B$3,$AM$54:$AM$258,0)),"")</f>
        <v>rien</v>
      </c>
      <c r="H36" s="42" t="str">
        <f t="shared" si="2"/>
        <v/>
      </c>
      <c r="I36" s="42">
        <f>IF($H36="ALERTE",2,0)</f>
        <v>0</v>
      </c>
      <c r="J36" s="42"/>
      <c r="K36" s="42"/>
      <c r="L36" s="3"/>
      <c r="M36" s="3"/>
      <c r="N36" s="42"/>
      <c r="BQ36" s="46">
        <v>1</v>
      </c>
    </row>
    <row r="37" spans="1:69" x14ac:dyDescent="0.25">
      <c r="A37" s="42" t="s">
        <v>3043</v>
      </c>
      <c r="B37" s="2" t="str">
        <f>IFERROR(INDEX($BF$54:$BF$258,MATCH($B$3,$AM$54:$AM$258,0)),"")</f>
        <v>preuve</v>
      </c>
      <c r="C37" s="42" t="str">
        <f>IF($B37="","",IF(ISNUMBER(SEARCH($B37,$B$14)),"OK","MANQUE"))</f>
        <v>MANQUE</v>
      </c>
      <c r="D37" s="42">
        <f>IF($C37="OK",2,0)</f>
        <v>0</v>
      </c>
      <c r="E37" s="42"/>
      <c r="F37" s="42" t="s">
        <v>3044</v>
      </c>
      <c r="G37" s="3" t="str">
        <f>IFERROR(INDEX($BJ$54:$BJ$258,MATCH($B$3,$AM$54:$AM$258,0)),"")</f>
        <v>aucun</v>
      </c>
      <c r="H37" s="42" t="str">
        <f t="shared" si="2"/>
        <v/>
      </c>
      <c r="I37" s="42">
        <f>IF($H37="ALERTE",2,0)</f>
        <v>0</v>
      </c>
      <c r="J37" s="42"/>
      <c r="K37" s="42"/>
      <c r="L37" s="3"/>
      <c r="M37" s="3"/>
      <c r="N37" s="42"/>
      <c r="BQ37" s="46">
        <v>1</v>
      </c>
    </row>
    <row r="38" spans="1:69" x14ac:dyDescent="0.25">
      <c r="A38" s="42" t="s">
        <v>3045</v>
      </c>
      <c r="B38" s="2" t="str">
        <f>IFERROR(INDEX($BG$54:$BG$258,MATCH($B$3,$AM$54:$AM$258,0)),"")</f>
        <v>traç</v>
      </c>
      <c r="C38" s="42" t="str">
        <f>IF($B38="","",IF(ISNUMBER(SEARCH($B38,$B$14)),"OK","MANQUE"))</f>
        <v>MANQUE</v>
      </c>
      <c r="D38" s="42">
        <f>IF($C38="OK",2,0)</f>
        <v>0</v>
      </c>
      <c r="E38" s="42"/>
      <c r="F38" s="42" t="s">
        <v>3046</v>
      </c>
      <c r="G38" s="3" t="str">
        <f>IFERROR(INDEX($BK$54:$BK$258,MATCH($B$3,$AM$54:$AM$258,0)),"")</f>
        <v>sans vérifier</v>
      </c>
      <c r="H38" s="42" t="str">
        <f t="shared" si="2"/>
        <v/>
      </c>
      <c r="I38" s="42">
        <f>IF($H38="ALERTE",4,0)</f>
        <v>0</v>
      </c>
      <c r="J38" s="42"/>
      <c r="K38" s="42"/>
      <c r="L38" s="3"/>
      <c r="M38" s="3"/>
      <c r="N38" s="42"/>
      <c r="BQ38" s="46">
        <v>1</v>
      </c>
    </row>
    <row r="39" spans="1:69" x14ac:dyDescent="0.25">
      <c r="A39" s="42"/>
      <c r="C39" s="42"/>
      <c r="D39" s="42"/>
      <c r="E39" s="42"/>
      <c r="F39" s="42" t="s">
        <v>3047</v>
      </c>
      <c r="G39" s="3" t="str">
        <f>IFERROR(INDEX($BL$54:$BL$258,MATCH($B$3,$AM$54:$AM$258,0)),"")</f>
        <v>sans verifier</v>
      </c>
      <c r="H39" s="42" t="str">
        <f t="shared" si="2"/>
        <v/>
      </c>
      <c r="I39" s="42">
        <f>IF($H39="ALERTE",4,0)</f>
        <v>0</v>
      </c>
      <c r="J39" s="42"/>
      <c r="K39" s="42"/>
      <c r="L39" s="3"/>
      <c r="M39" s="3"/>
      <c r="N39" s="42"/>
      <c r="BQ39" s="46">
        <v>1</v>
      </c>
    </row>
    <row r="40" spans="1:69" x14ac:dyDescent="0.25">
      <c r="A40" s="42"/>
      <c r="C40" s="42"/>
      <c r="D40" s="42"/>
      <c r="E40" s="42"/>
      <c r="F40" s="42" t="s">
        <v>3048</v>
      </c>
      <c r="G40" s="3" t="str">
        <f>IFERROR(INDEX($BM$54:$BM$258,MATCH($B$3,$AM$54:$AM$258,0)),"")</f>
        <v>sans contrôle</v>
      </c>
      <c r="H40" s="42" t="str">
        <f t="shared" si="2"/>
        <v/>
      </c>
      <c r="I40" s="42">
        <f>IF($H40="ALERTE",4,0)</f>
        <v>0</v>
      </c>
      <c r="J40" s="42"/>
      <c r="K40" s="42"/>
      <c r="L40" s="3"/>
      <c r="M40" s="3"/>
      <c r="N40" s="42"/>
      <c r="BQ40" s="46">
        <v>1</v>
      </c>
    </row>
    <row r="41" spans="1:69" x14ac:dyDescent="0.25">
      <c r="A41" s="28"/>
      <c r="C41" s="28"/>
      <c r="D41" s="28"/>
      <c r="E41" s="28"/>
      <c r="F41" s="28"/>
      <c r="H41" s="28"/>
      <c r="I41" s="28"/>
      <c r="J41" s="28"/>
      <c r="K41" s="28"/>
      <c r="N41" s="28"/>
      <c r="BQ41" s="46">
        <v>1</v>
      </c>
    </row>
    <row r="42" spans="1:69" x14ac:dyDescent="0.25">
      <c r="A42" s="28"/>
      <c r="C42" s="28"/>
      <c r="D42" s="28"/>
      <c r="E42" s="28"/>
      <c r="F42" s="28"/>
      <c r="H42" s="28"/>
      <c r="I42" s="28"/>
      <c r="J42" s="28"/>
      <c r="K42" s="28"/>
      <c r="N42" s="28"/>
      <c r="BQ42" s="46">
        <v>1</v>
      </c>
    </row>
    <row r="43" spans="1:69" x14ac:dyDescent="0.25">
      <c r="A43" s="28"/>
      <c r="C43" s="28"/>
      <c r="D43" s="28"/>
      <c r="E43" s="28"/>
      <c r="F43" s="28"/>
      <c r="H43" s="28"/>
      <c r="I43" s="28"/>
      <c r="J43" s="28"/>
      <c r="K43" s="28"/>
      <c r="N43" s="28"/>
      <c r="BQ43" s="46">
        <v>1</v>
      </c>
    </row>
    <row r="44" spans="1:69" x14ac:dyDescent="0.25">
      <c r="A44" s="28"/>
      <c r="C44" s="28"/>
      <c r="D44" s="28"/>
      <c r="E44" s="28"/>
      <c r="F44" s="28"/>
      <c r="H44" s="28"/>
      <c r="I44" s="28"/>
      <c r="J44" s="28"/>
      <c r="K44" s="28"/>
      <c r="N44" s="28"/>
      <c r="BQ44" s="46">
        <v>1</v>
      </c>
    </row>
    <row r="45" spans="1:69" ht="27.95" customHeight="1" x14ac:dyDescent="0.25">
      <c r="A45" s="89" t="s">
        <v>3049</v>
      </c>
      <c r="B45" s="12"/>
      <c r="C45" s="40"/>
      <c r="D45" s="40"/>
      <c r="E45" s="40"/>
      <c r="F45" s="40"/>
      <c r="G45" s="12"/>
      <c r="H45" s="12"/>
      <c r="I45" s="12"/>
      <c r="J45" s="12"/>
      <c r="K45" s="40"/>
      <c r="L45" s="12"/>
      <c r="M45" s="12"/>
      <c r="N45" s="40"/>
      <c r="BQ45" s="46">
        <v>1</v>
      </c>
    </row>
    <row r="46" spans="1:69" ht="27.95" customHeight="1" x14ac:dyDescent="0.25">
      <c r="A46" s="43" t="s">
        <v>3050</v>
      </c>
      <c r="B46" s="92" t="s">
        <v>3051</v>
      </c>
      <c r="C46" s="6"/>
      <c r="D46" s="6"/>
      <c r="E46" s="6"/>
      <c r="F46" s="6"/>
      <c r="G46" s="6"/>
      <c r="H46" s="6"/>
      <c r="I46" s="6"/>
      <c r="J46" s="6"/>
      <c r="K46" s="6"/>
      <c r="L46" s="6"/>
      <c r="M46" s="6"/>
      <c r="N46" s="6"/>
      <c r="BQ46" s="46">
        <v>1</v>
      </c>
    </row>
    <row r="47" spans="1:69" ht="27.95" customHeight="1" x14ac:dyDescent="0.25">
      <c r="A47" s="43" t="s">
        <v>3052</v>
      </c>
      <c r="B47" s="92" t="s">
        <v>3053</v>
      </c>
      <c r="C47" s="6"/>
      <c r="D47" s="6"/>
      <c r="E47" s="6"/>
      <c r="F47" s="6"/>
      <c r="G47" s="6"/>
      <c r="H47" s="6"/>
      <c r="I47" s="6"/>
      <c r="J47" s="6"/>
      <c r="K47" s="6"/>
      <c r="L47" s="6"/>
      <c r="M47" s="6"/>
      <c r="N47" s="6"/>
      <c r="BQ47" s="46">
        <v>1</v>
      </c>
    </row>
    <row r="48" spans="1:69" ht="27.95" customHeight="1" x14ac:dyDescent="0.25">
      <c r="A48" s="43" t="s">
        <v>3054</v>
      </c>
      <c r="B48" s="92" t="s">
        <v>3055</v>
      </c>
      <c r="C48" s="6"/>
      <c r="D48" s="6"/>
      <c r="E48" s="6"/>
      <c r="F48" s="6"/>
      <c r="G48" s="6"/>
      <c r="H48" s="6"/>
      <c r="I48" s="6"/>
      <c r="J48" s="6"/>
      <c r="K48" s="6"/>
      <c r="L48" s="6"/>
      <c r="M48" s="6"/>
      <c r="N48" s="6"/>
      <c r="BQ48" s="46">
        <v>1</v>
      </c>
    </row>
    <row r="49" spans="1:69" ht="27.95" customHeight="1" x14ac:dyDescent="0.25">
      <c r="A49" s="43" t="s">
        <v>3056</v>
      </c>
      <c r="B49" s="92" t="s">
        <v>3057</v>
      </c>
      <c r="C49" s="6"/>
      <c r="D49" s="6"/>
      <c r="E49" s="6"/>
      <c r="F49" s="6"/>
      <c r="G49" s="6"/>
      <c r="H49" s="6"/>
      <c r="I49" s="6"/>
      <c r="J49" s="6"/>
      <c r="K49" s="6"/>
      <c r="L49" s="6"/>
      <c r="M49" s="6"/>
      <c r="N49" s="6"/>
      <c r="BQ49" s="46">
        <v>1</v>
      </c>
    </row>
    <row r="50" spans="1:69" x14ac:dyDescent="0.25">
      <c r="BQ50" s="46">
        <v>1</v>
      </c>
    </row>
    <row r="51" spans="1:69" x14ac:dyDescent="0.25">
      <c r="BQ51" s="46">
        <v>1</v>
      </c>
    </row>
    <row r="52" spans="1:69" x14ac:dyDescent="0.25">
      <c r="BQ52" s="46">
        <v>1</v>
      </c>
    </row>
    <row r="53" spans="1:69" ht="31.5" x14ac:dyDescent="0.25">
      <c r="A53" s="44" t="s">
        <v>20</v>
      </c>
      <c r="B53" s="44" t="s">
        <v>21</v>
      </c>
      <c r="C53" s="44" t="s">
        <v>22</v>
      </c>
      <c r="D53" s="44" t="s">
        <v>23</v>
      </c>
      <c r="E53" s="44" t="s">
        <v>0</v>
      </c>
      <c r="F53" s="44" t="s">
        <v>24</v>
      </c>
      <c r="G53" s="44" t="s">
        <v>25</v>
      </c>
      <c r="H53" s="44" t="s">
        <v>1</v>
      </c>
      <c r="I53" s="44" t="s">
        <v>26</v>
      </c>
      <c r="J53" s="44" t="s">
        <v>27</v>
      </c>
      <c r="K53" s="44" t="s">
        <v>2</v>
      </c>
      <c r="L53" s="44" t="s">
        <v>3</v>
      </c>
      <c r="M53" s="44" t="s">
        <v>28</v>
      </c>
      <c r="N53" s="44" t="s">
        <v>4</v>
      </c>
      <c r="O53" s="44" t="s">
        <v>5</v>
      </c>
      <c r="P53" s="44" t="s">
        <v>29</v>
      </c>
      <c r="Q53" s="44" t="s">
        <v>30</v>
      </c>
      <c r="R53" s="44" t="s">
        <v>31</v>
      </c>
      <c r="S53" s="44" t="s">
        <v>32</v>
      </c>
      <c r="T53" s="44" t="s">
        <v>6</v>
      </c>
      <c r="U53" s="44" t="s">
        <v>7</v>
      </c>
      <c r="V53" s="44" t="s">
        <v>33</v>
      </c>
      <c r="W53" s="44" t="s">
        <v>34</v>
      </c>
      <c r="X53" s="44" t="s">
        <v>35</v>
      </c>
      <c r="Y53" s="44" t="s">
        <v>36</v>
      </c>
      <c r="Z53" s="44" t="s">
        <v>37</v>
      </c>
      <c r="AA53" s="44" t="s">
        <v>38</v>
      </c>
      <c r="AB53" s="44" t="s">
        <v>39</v>
      </c>
      <c r="AC53" s="44" t="s">
        <v>40</v>
      </c>
      <c r="AD53" s="44" t="s">
        <v>16</v>
      </c>
      <c r="AE53" s="44" t="s">
        <v>41</v>
      </c>
      <c r="AF53" s="44" t="s">
        <v>42</v>
      </c>
      <c r="AG53" s="44" t="s">
        <v>43</v>
      </c>
      <c r="AH53" s="44" t="s">
        <v>44</v>
      </c>
      <c r="AI53" s="44" t="s">
        <v>17</v>
      </c>
      <c r="AJ53" s="44" t="s">
        <v>45</v>
      </c>
      <c r="AK53" s="44" t="s">
        <v>46</v>
      </c>
      <c r="AL53" s="3"/>
      <c r="AM53" s="13" t="s">
        <v>20</v>
      </c>
      <c r="AN53" s="13" t="s">
        <v>3058</v>
      </c>
      <c r="AO53" s="13" t="s">
        <v>3059</v>
      </c>
      <c r="AP53" s="13" t="s">
        <v>3060</v>
      </c>
      <c r="AQ53" s="13" t="s">
        <v>3061</v>
      </c>
      <c r="AR53" s="13" t="s">
        <v>3062</v>
      </c>
      <c r="AS53" s="13" t="s">
        <v>3063</v>
      </c>
      <c r="AT53" s="13" t="s">
        <v>3064</v>
      </c>
      <c r="AU53" s="13" t="s">
        <v>3065</v>
      </c>
      <c r="AV53" s="13" t="s">
        <v>3066</v>
      </c>
      <c r="AW53" s="13" t="s">
        <v>3067</v>
      </c>
      <c r="AX53" s="13" t="s">
        <v>3068</v>
      </c>
      <c r="AY53" s="13" t="s">
        <v>3069</v>
      </c>
      <c r="AZ53" s="13" t="s">
        <v>3070</v>
      </c>
      <c r="BA53" s="13" t="s">
        <v>3071</v>
      </c>
      <c r="BB53" s="13" t="s">
        <v>3072</v>
      </c>
      <c r="BC53" s="13" t="s">
        <v>3073</v>
      </c>
      <c r="BD53" s="13" t="s">
        <v>3074</v>
      </c>
      <c r="BE53" s="13" t="s">
        <v>3075</v>
      </c>
      <c r="BF53" s="13" t="s">
        <v>3076</v>
      </c>
      <c r="BG53" s="13" t="s">
        <v>3077</v>
      </c>
      <c r="BH53" s="13" t="s">
        <v>3078</v>
      </c>
      <c r="BI53" s="13" t="s">
        <v>3079</v>
      </c>
      <c r="BJ53" s="13" t="s">
        <v>3080</v>
      </c>
      <c r="BK53" s="13" t="s">
        <v>3081</v>
      </c>
      <c r="BL53" s="13" t="s">
        <v>3082</v>
      </c>
      <c r="BM53" s="13" t="s">
        <v>3083</v>
      </c>
      <c r="BN53" s="13" t="s">
        <v>3084</v>
      </c>
      <c r="BO53" s="13" t="s">
        <v>3085</v>
      </c>
      <c r="BQ53" s="46">
        <v>1</v>
      </c>
    </row>
    <row r="54" spans="1:69" ht="60" x14ac:dyDescent="0.25">
      <c r="A54" s="45">
        <v>1</v>
      </c>
      <c r="B54" s="3" t="s">
        <v>9</v>
      </c>
      <c r="C54" s="3" t="s">
        <v>47</v>
      </c>
      <c r="D54" s="3" t="s">
        <v>48</v>
      </c>
      <c r="E54" s="3" t="s">
        <v>49</v>
      </c>
      <c r="F54" s="3" t="s">
        <v>50</v>
      </c>
      <c r="G54" s="3" t="s">
        <v>51</v>
      </c>
      <c r="H54" s="3" t="s">
        <v>52</v>
      </c>
      <c r="I54" s="3" t="s">
        <v>53</v>
      </c>
      <c r="J54" s="3" t="s">
        <v>54</v>
      </c>
      <c r="K54" s="3" t="s">
        <v>55</v>
      </c>
      <c r="L54" s="3" t="s">
        <v>56</v>
      </c>
      <c r="M54" s="3" t="s">
        <v>57</v>
      </c>
      <c r="N54" s="3" t="s">
        <v>9</v>
      </c>
      <c r="O54" s="3" t="s">
        <v>58</v>
      </c>
      <c r="P54" s="3" t="s">
        <v>59</v>
      </c>
      <c r="Q54" s="3" t="s">
        <v>60</v>
      </c>
      <c r="R54" s="3">
        <v>1</v>
      </c>
      <c r="S54" s="3" t="s">
        <v>61</v>
      </c>
      <c r="T54" s="3">
        <v>10</v>
      </c>
      <c r="U54" s="3">
        <v>13</v>
      </c>
      <c r="V54" s="3" t="s">
        <v>62</v>
      </c>
      <c r="W54" s="3" t="s">
        <v>63</v>
      </c>
      <c r="X54" s="3" t="s">
        <v>64</v>
      </c>
      <c r="Y54" s="3" t="s">
        <v>65</v>
      </c>
      <c r="Z54" s="3" t="s">
        <v>66</v>
      </c>
      <c r="AA54" s="3" t="s">
        <v>67</v>
      </c>
      <c r="AB54" s="3" t="s">
        <v>68</v>
      </c>
      <c r="AC54" s="3" t="s">
        <v>69</v>
      </c>
      <c r="AD54" s="3" t="s">
        <v>3717</v>
      </c>
      <c r="AE54" s="3" t="s">
        <v>70</v>
      </c>
      <c r="AF54" s="3" t="s">
        <v>71</v>
      </c>
      <c r="AG54" s="3" t="s">
        <v>72</v>
      </c>
      <c r="AH54" s="3" t="s">
        <v>73</v>
      </c>
      <c r="AI54" s="3" t="s">
        <v>74</v>
      </c>
      <c r="AJ54" s="3" t="s">
        <v>75</v>
      </c>
      <c r="AK54" s="3" t="s">
        <v>76</v>
      </c>
      <c r="AL54" s="3"/>
      <c r="AM54" s="3">
        <v>1</v>
      </c>
      <c r="AN54" s="3" t="s">
        <v>47</v>
      </c>
      <c r="AO54" s="3" t="s">
        <v>3086</v>
      </c>
      <c r="AP54" s="3" t="s">
        <v>3087</v>
      </c>
      <c r="AQ54" s="3" t="s">
        <v>3088</v>
      </c>
      <c r="AR54" s="3" t="s">
        <v>3089</v>
      </c>
      <c r="AS54" s="3" t="s">
        <v>3090</v>
      </c>
      <c r="AT54" s="3" t="s">
        <v>3091</v>
      </c>
      <c r="AU54" s="3" t="s">
        <v>3092</v>
      </c>
      <c r="AV54" s="3" t="s">
        <v>3093</v>
      </c>
      <c r="AW54" s="3" t="s">
        <v>3094</v>
      </c>
      <c r="AX54" s="3" t="s">
        <v>3095</v>
      </c>
      <c r="AY54" s="3" t="s">
        <v>3090</v>
      </c>
      <c r="AZ54" s="3" t="s">
        <v>3096</v>
      </c>
      <c r="BA54" s="3" t="s">
        <v>3097</v>
      </c>
      <c r="BB54" s="3" t="s">
        <v>3098</v>
      </c>
      <c r="BC54" s="3" t="s">
        <v>3099</v>
      </c>
      <c r="BD54" s="3" t="s">
        <v>3100</v>
      </c>
      <c r="BE54" s="3" t="s">
        <v>3101</v>
      </c>
      <c r="BF54" s="3" t="s">
        <v>3102</v>
      </c>
      <c r="BG54" s="3" t="s">
        <v>3103</v>
      </c>
      <c r="BH54" s="3" t="s">
        <v>3104</v>
      </c>
      <c r="BI54" s="3" t="s">
        <v>3105</v>
      </c>
      <c r="BJ54" s="3" t="s">
        <v>3106</v>
      </c>
      <c r="BK54" s="3" t="s">
        <v>3107</v>
      </c>
      <c r="BL54" s="3" t="s">
        <v>3108</v>
      </c>
      <c r="BM54" s="3" t="s">
        <v>3109</v>
      </c>
      <c r="BN54" s="3" t="s">
        <v>9</v>
      </c>
      <c r="BO54" s="3" t="s">
        <v>47</v>
      </c>
      <c r="BQ54" s="46">
        <v>1</v>
      </c>
    </row>
    <row r="55" spans="1:69" ht="75" x14ac:dyDescent="0.25">
      <c r="A55" s="45">
        <v>2</v>
      </c>
      <c r="B55" s="3" t="s">
        <v>9</v>
      </c>
      <c r="C55" s="3" t="s">
        <v>77</v>
      </c>
      <c r="D55" s="3" t="s">
        <v>78</v>
      </c>
      <c r="E55" s="3" t="s">
        <v>79</v>
      </c>
      <c r="F55" s="3" t="s">
        <v>80</v>
      </c>
      <c r="G55" s="3" t="s">
        <v>81</v>
      </c>
      <c r="H55" s="3" t="s">
        <v>82</v>
      </c>
      <c r="I55" s="3" t="s">
        <v>53</v>
      </c>
      <c r="J55" s="3" t="s">
        <v>54</v>
      </c>
      <c r="K55" s="3" t="s">
        <v>83</v>
      </c>
      <c r="L55" s="3" t="s">
        <v>84</v>
      </c>
      <c r="M55" s="3" t="s">
        <v>85</v>
      </c>
      <c r="N55" s="3" t="s">
        <v>9</v>
      </c>
      <c r="O55" s="3" t="s">
        <v>58</v>
      </c>
      <c r="P55" s="3" t="s">
        <v>59</v>
      </c>
      <c r="Q55" s="3" t="s">
        <v>86</v>
      </c>
      <c r="R55" s="3">
        <v>2</v>
      </c>
      <c r="S55" s="3" t="s">
        <v>87</v>
      </c>
      <c r="T55" s="3">
        <v>12</v>
      </c>
      <c r="U55" s="3">
        <v>15</v>
      </c>
      <c r="V55" s="3" t="s">
        <v>88</v>
      </c>
      <c r="W55" s="3" t="s">
        <v>63</v>
      </c>
      <c r="X55" s="3" t="s">
        <v>89</v>
      </c>
      <c r="Y55" s="3" t="s">
        <v>65</v>
      </c>
      <c r="Z55" s="3" t="s">
        <v>66</v>
      </c>
      <c r="AA55" s="3" t="s">
        <v>67</v>
      </c>
      <c r="AB55" s="3" t="s">
        <v>68</v>
      </c>
      <c r="AC55" s="3" t="s">
        <v>90</v>
      </c>
      <c r="AD55" s="3" t="s">
        <v>3718</v>
      </c>
      <c r="AE55" s="3" t="s">
        <v>70</v>
      </c>
      <c r="AF55" s="3" t="s">
        <v>71</v>
      </c>
      <c r="AG55" s="3" t="s">
        <v>91</v>
      </c>
      <c r="AH55" s="3" t="s">
        <v>92</v>
      </c>
      <c r="AI55" s="3" t="s">
        <v>74</v>
      </c>
      <c r="AJ55" s="3" t="s">
        <v>75</v>
      </c>
      <c r="AK55" s="3" t="s">
        <v>76</v>
      </c>
      <c r="AL55" s="3"/>
      <c r="AM55" s="3">
        <v>2</v>
      </c>
      <c r="AN55" s="3" t="s">
        <v>77</v>
      </c>
      <c r="AO55" s="3" t="s">
        <v>3087</v>
      </c>
      <c r="AP55" s="3" t="s">
        <v>3090</v>
      </c>
      <c r="AQ55" s="3" t="s">
        <v>3110</v>
      </c>
      <c r="AR55" s="3" t="s">
        <v>3099</v>
      </c>
      <c r="AS55" s="3" t="s">
        <v>3111</v>
      </c>
      <c r="AT55" s="3" t="s">
        <v>3095</v>
      </c>
      <c r="AU55" s="3"/>
      <c r="AV55" s="3" t="s">
        <v>3093</v>
      </c>
      <c r="AW55" s="3" t="s">
        <v>3094</v>
      </c>
      <c r="AX55" s="3" t="s">
        <v>3095</v>
      </c>
      <c r="AY55" s="3" t="s">
        <v>3090</v>
      </c>
      <c r="AZ55" s="3" t="s">
        <v>3096</v>
      </c>
      <c r="BA55" s="3" t="s">
        <v>3097</v>
      </c>
      <c r="BB55" s="3" t="s">
        <v>3098</v>
      </c>
      <c r="BC55" s="3" t="s">
        <v>3099</v>
      </c>
      <c r="BD55" s="3" t="s">
        <v>3100</v>
      </c>
      <c r="BE55" s="3" t="s">
        <v>3101</v>
      </c>
      <c r="BF55" s="3" t="s">
        <v>3102</v>
      </c>
      <c r="BG55" s="3" t="s">
        <v>3103</v>
      </c>
      <c r="BH55" s="3" t="s">
        <v>3104</v>
      </c>
      <c r="BI55" s="3" t="s">
        <v>3105</v>
      </c>
      <c r="BJ55" s="3" t="s">
        <v>3106</v>
      </c>
      <c r="BK55" s="3" t="s">
        <v>3107</v>
      </c>
      <c r="BL55" s="3" t="s">
        <v>3108</v>
      </c>
      <c r="BM55" s="3" t="s">
        <v>3109</v>
      </c>
      <c r="BN55" s="3" t="s">
        <v>9</v>
      </c>
      <c r="BO55" s="3" t="s">
        <v>77</v>
      </c>
      <c r="BQ55" s="46">
        <v>1</v>
      </c>
    </row>
    <row r="56" spans="1:69" ht="60" x14ac:dyDescent="0.25">
      <c r="A56" s="45">
        <v>3</v>
      </c>
      <c r="B56" s="3" t="s">
        <v>9</v>
      </c>
      <c r="C56" s="3" t="s">
        <v>93</v>
      </c>
      <c r="D56" s="3" t="s">
        <v>48</v>
      </c>
      <c r="E56" s="3" t="s">
        <v>94</v>
      </c>
      <c r="F56" s="3" t="s">
        <v>95</v>
      </c>
      <c r="G56" s="3" t="s">
        <v>96</v>
      </c>
      <c r="H56" s="3" t="s">
        <v>97</v>
      </c>
      <c r="I56" s="3" t="s">
        <v>53</v>
      </c>
      <c r="J56" s="3" t="s">
        <v>54</v>
      </c>
      <c r="K56" s="3" t="s">
        <v>98</v>
      </c>
      <c r="L56" s="3" t="s">
        <v>99</v>
      </c>
      <c r="M56" s="3" t="s">
        <v>100</v>
      </c>
      <c r="N56" s="3" t="s">
        <v>9</v>
      </c>
      <c r="O56" s="3" t="s">
        <v>58</v>
      </c>
      <c r="P56" s="3" t="s">
        <v>59</v>
      </c>
      <c r="Q56" s="3" t="s">
        <v>101</v>
      </c>
      <c r="R56" s="3">
        <v>1</v>
      </c>
      <c r="S56" s="3" t="s">
        <v>61</v>
      </c>
      <c r="T56" s="3">
        <v>10</v>
      </c>
      <c r="U56" s="3">
        <v>13</v>
      </c>
      <c r="V56" s="3" t="s">
        <v>102</v>
      </c>
      <c r="W56" s="3" t="s">
        <v>63</v>
      </c>
      <c r="X56" s="3" t="s">
        <v>103</v>
      </c>
      <c r="Y56" s="3" t="s">
        <v>65</v>
      </c>
      <c r="Z56" s="3" t="s">
        <v>66</v>
      </c>
      <c r="AA56" s="3" t="s">
        <v>67</v>
      </c>
      <c r="AB56" s="3" t="s">
        <v>68</v>
      </c>
      <c r="AC56" s="3" t="s">
        <v>104</v>
      </c>
      <c r="AD56" s="3" t="s">
        <v>3719</v>
      </c>
      <c r="AE56" s="3" t="s">
        <v>70</v>
      </c>
      <c r="AF56" s="3" t="s">
        <v>71</v>
      </c>
      <c r="AG56" s="3" t="s">
        <v>105</v>
      </c>
      <c r="AH56" s="3" t="s">
        <v>106</v>
      </c>
      <c r="AI56" s="3" t="s">
        <v>74</v>
      </c>
      <c r="AJ56" s="3" t="s">
        <v>75</v>
      </c>
      <c r="AK56" s="3" t="s">
        <v>76</v>
      </c>
      <c r="AL56" s="3"/>
      <c r="AM56" s="3">
        <v>3</v>
      </c>
      <c r="AN56" s="3" t="s">
        <v>93</v>
      </c>
      <c r="AO56" s="3" t="s">
        <v>3112</v>
      </c>
      <c r="AP56" s="3" t="s">
        <v>3113</v>
      </c>
      <c r="AQ56" s="3" t="s">
        <v>3114</v>
      </c>
      <c r="AR56" s="3" t="s">
        <v>3115</v>
      </c>
      <c r="AS56" s="3" t="s">
        <v>3116</v>
      </c>
      <c r="AT56" s="3" t="s">
        <v>3117</v>
      </c>
      <c r="AU56" s="3" t="s">
        <v>3118</v>
      </c>
      <c r="AV56" s="3" t="s">
        <v>3093</v>
      </c>
      <c r="AW56" s="3" t="s">
        <v>3094</v>
      </c>
      <c r="AX56" s="3" t="s">
        <v>3095</v>
      </c>
      <c r="AY56" s="3" t="s">
        <v>3090</v>
      </c>
      <c r="AZ56" s="3" t="s">
        <v>3096</v>
      </c>
      <c r="BA56" s="3" t="s">
        <v>3097</v>
      </c>
      <c r="BB56" s="3" t="s">
        <v>3098</v>
      </c>
      <c r="BC56" s="3" t="s">
        <v>3099</v>
      </c>
      <c r="BD56" s="3" t="s">
        <v>3100</v>
      </c>
      <c r="BE56" s="3" t="s">
        <v>3101</v>
      </c>
      <c r="BF56" s="3" t="s">
        <v>3102</v>
      </c>
      <c r="BG56" s="3" t="s">
        <v>3103</v>
      </c>
      <c r="BH56" s="3" t="s">
        <v>3104</v>
      </c>
      <c r="BI56" s="3" t="s">
        <v>3105</v>
      </c>
      <c r="BJ56" s="3" t="s">
        <v>3106</v>
      </c>
      <c r="BK56" s="3" t="s">
        <v>3107</v>
      </c>
      <c r="BL56" s="3" t="s">
        <v>3108</v>
      </c>
      <c r="BM56" s="3" t="s">
        <v>3109</v>
      </c>
      <c r="BN56" s="3" t="s">
        <v>9</v>
      </c>
      <c r="BO56" s="3" t="s">
        <v>93</v>
      </c>
      <c r="BQ56" s="46">
        <v>1</v>
      </c>
    </row>
    <row r="57" spans="1:69" ht="60" x14ac:dyDescent="0.25">
      <c r="A57" s="45">
        <v>4</v>
      </c>
      <c r="B57" s="3" t="s">
        <v>9</v>
      </c>
      <c r="C57" s="3" t="s">
        <v>107</v>
      </c>
      <c r="D57" s="3" t="s">
        <v>108</v>
      </c>
      <c r="E57" s="3" t="s">
        <v>109</v>
      </c>
      <c r="F57" s="3" t="s">
        <v>110</v>
      </c>
      <c r="G57" s="3" t="s">
        <v>111</v>
      </c>
      <c r="H57" s="3" t="s">
        <v>112</v>
      </c>
      <c r="I57" s="3" t="s">
        <v>53</v>
      </c>
      <c r="J57" s="3" t="s">
        <v>54</v>
      </c>
      <c r="K57" s="3" t="s">
        <v>113</v>
      </c>
      <c r="L57" s="3" t="s">
        <v>114</v>
      </c>
      <c r="M57" s="3" t="s">
        <v>115</v>
      </c>
      <c r="N57" s="3" t="s">
        <v>9</v>
      </c>
      <c r="O57" s="3" t="s">
        <v>58</v>
      </c>
      <c r="P57" s="3" t="s">
        <v>59</v>
      </c>
      <c r="Q57" s="3" t="s">
        <v>116</v>
      </c>
      <c r="R57" s="3">
        <v>3</v>
      </c>
      <c r="S57" s="3" t="s">
        <v>117</v>
      </c>
      <c r="T57" s="3">
        <v>13</v>
      </c>
      <c r="U57" s="3">
        <v>17</v>
      </c>
      <c r="V57" s="3" t="s">
        <v>118</v>
      </c>
      <c r="W57" s="3" t="s">
        <v>119</v>
      </c>
      <c r="X57" s="3" t="s">
        <v>120</v>
      </c>
      <c r="Y57" s="3" t="s">
        <v>65</v>
      </c>
      <c r="Z57" s="3" t="s">
        <v>66</v>
      </c>
      <c r="AA57" s="3" t="s">
        <v>67</v>
      </c>
      <c r="AB57" s="3" t="s">
        <v>68</v>
      </c>
      <c r="AC57" s="3" t="s">
        <v>121</v>
      </c>
      <c r="AD57" s="3" t="s">
        <v>3720</v>
      </c>
      <c r="AE57" s="3" t="s">
        <v>70</v>
      </c>
      <c r="AF57" s="3" t="s">
        <v>71</v>
      </c>
      <c r="AG57" s="3" t="s">
        <v>122</v>
      </c>
      <c r="AH57" s="3" t="s">
        <v>123</v>
      </c>
      <c r="AI57" s="3" t="s">
        <v>74</v>
      </c>
      <c r="AJ57" s="3" t="s">
        <v>75</v>
      </c>
      <c r="AK57" s="3" t="s">
        <v>76</v>
      </c>
      <c r="AL57" s="3"/>
      <c r="AM57" s="3">
        <v>4</v>
      </c>
      <c r="AN57" s="3" t="s">
        <v>107</v>
      </c>
      <c r="AO57" s="3" t="s">
        <v>3119</v>
      </c>
      <c r="AP57" s="3" t="s">
        <v>3120</v>
      </c>
      <c r="AQ57" s="3" t="s">
        <v>3121</v>
      </c>
      <c r="AR57" s="3" t="s">
        <v>3116</v>
      </c>
      <c r="AS57" s="3" t="s">
        <v>3122</v>
      </c>
      <c r="AT57" s="3" t="s">
        <v>3123</v>
      </c>
      <c r="AU57" s="3" t="s">
        <v>3124</v>
      </c>
      <c r="AV57" s="3" t="s">
        <v>3093</v>
      </c>
      <c r="AW57" s="3" t="s">
        <v>3094</v>
      </c>
      <c r="AX57" s="3" t="s">
        <v>3095</v>
      </c>
      <c r="AY57" s="3" t="s">
        <v>3090</v>
      </c>
      <c r="AZ57" s="3" t="s">
        <v>3096</v>
      </c>
      <c r="BA57" s="3" t="s">
        <v>3097</v>
      </c>
      <c r="BB57" s="3" t="s">
        <v>3098</v>
      </c>
      <c r="BC57" s="3" t="s">
        <v>3099</v>
      </c>
      <c r="BD57" s="3" t="s">
        <v>3100</v>
      </c>
      <c r="BE57" s="3" t="s">
        <v>3101</v>
      </c>
      <c r="BF57" s="3" t="s">
        <v>3102</v>
      </c>
      <c r="BG57" s="3" t="s">
        <v>3103</v>
      </c>
      <c r="BH57" s="3" t="s">
        <v>3104</v>
      </c>
      <c r="BI57" s="3" t="s">
        <v>3105</v>
      </c>
      <c r="BJ57" s="3" t="s">
        <v>3106</v>
      </c>
      <c r="BK57" s="3" t="s">
        <v>3107</v>
      </c>
      <c r="BL57" s="3" t="s">
        <v>3108</v>
      </c>
      <c r="BM57" s="3" t="s">
        <v>3109</v>
      </c>
      <c r="BN57" s="3" t="s">
        <v>9</v>
      </c>
      <c r="BO57" s="3" t="s">
        <v>107</v>
      </c>
      <c r="BQ57" s="46">
        <v>1</v>
      </c>
    </row>
    <row r="58" spans="1:69" ht="75" x14ac:dyDescent="0.25">
      <c r="A58" s="45">
        <v>5</v>
      </c>
      <c r="B58" s="3" t="s">
        <v>9</v>
      </c>
      <c r="C58" s="3" t="s">
        <v>124</v>
      </c>
      <c r="D58" s="3" t="s">
        <v>48</v>
      </c>
      <c r="E58" s="3" t="s">
        <v>125</v>
      </c>
      <c r="F58" s="3" t="s">
        <v>126</v>
      </c>
      <c r="G58" s="3" t="s">
        <v>127</v>
      </c>
      <c r="H58" s="3" t="s">
        <v>128</v>
      </c>
      <c r="I58" s="3" t="s">
        <v>53</v>
      </c>
      <c r="J58" s="3" t="s">
        <v>54</v>
      </c>
      <c r="K58" s="3" t="s">
        <v>129</v>
      </c>
      <c r="L58" s="3" t="s">
        <v>130</v>
      </c>
      <c r="M58" s="3" t="s">
        <v>131</v>
      </c>
      <c r="N58" s="3" t="s">
        <v>9</v>
      </c>
      <c r="O58" s="3" t="s">
        <v>58</v>
      </c>
      <c r="P58" s="3" t="s">
        <v>59</v>
      </c>
      <c r="Q58" s="3" t="s">
        <v>132</v>
      </c>
      <c r="R58" s="3">
        <v>1</v>
      </c>
      <c r="S58" s="3" t="s">
        <v>61</v>
      </c>
      <c r="T58" s="3">
        <v>10</v>
      </c>
      <c r="U58" s="3">
        <v>13</v>
      </c>
      <c r="V58" s="3" t="s">
        <v>133</v>
      </c>
      <c r="W58" s="3" t="s">
        <v>63</v>
      </c>
      <c r="X58" s="3" t="s">
        <v>134</v>
      </c>
      <c r="Y58" s="3" t="s">
        <v>65</v>
      </c>
      <c r="Z58" s="3" t="s">
        <v>66</v>
      </c>
      <c r="AA58" s="3" t="s">
        <v>67</v>
      </c>
      <c r="AB58" s="3" t="s">
        <v>68</v>
      </c>
      <c r="AC58" s="3" t="s">
        <v>135</v>
      </c>
      <c r="AD58" s="3" t="s">
        <v>3721</v>
      </c>
      <c r="AE58" s="3" t="s">
        <v>70</v>
      </c>
      <c r="AF58" s="3" t="s">
        <v>71</v>
      </c>
      <c r="AG58" s="3" t="s">
        <v>136</v>
      </c>
      <c r="AH58" s="3" t="s">
        <v>137</v>
      </c>
      <c r="AI58" s="3" t="s">
        <v>74</v>
      </c>
      <c r="AJ58" s="3" t="s">
        <v>75</v>
      </c>
      <c r="AK58" s="3" t="s">
        <v>76</v>
      </c>
      <c r="AL58" s="3"/>
      <c r="AM58" s="3">
        <v>5</v>
      </c>
      <c r="AN58" s="3" t="s">
        <v>124</v>
      </c>
      <c r="AO58" s="3" t="s">
        <v>3125</v>
      </c>
      <c r="AP58" s="3" t="s">
        <v>3126</v>
      </c>
      <c r="AQ58" s="3" t="s">
        <v>3127</v>
      </c>
      <c r="AR58" s="3" t="s">
        <v>3128</v>
      </c>
      <c r="AS58" s="3" t="s">
        <v>3129</v>
      </c>
      <c r="AT58" s="3" t="s">
        <v>3095</v>
      </c>
      <c r="AU58" s="3"/>
      <c r="AV58" s="3" t="s">
        <v>3093</v>
      </c>
      <c r="AW58" s="3" t="s">
        <v>3094</v>
      </c>
      <c r="AX58" s="3" t="s">
        <v>3095</v>
      </c>
      <c r="AY58" s="3" t="s">
        <v>3090</v>
      </c>
      <c r="AZ58" s="3" t="s">
        <v>3096</v>
      </c>
      <c r="BA58" s="3" t="s">
        <v>3097</v>
      </c>
      <c r="BB58" s="3" t="s">
        <v>3098</v>
      </c>
      <c r="BC58" s="3" t="s">
        <v>3099</v>
      </c>
      <c r="BD58" s="3" t="s">
        <v>3100</v>
      </c>
      <c r="BE58" s="3" t="s">
        <v>3101</v>
      </c>
      <c r="BF58" s="3" t="s">
        <v>3102</v>
      </c>
      <c r="BG58" s="3" t="s">
        <v>3103</v>
      </c>
      <c r="BH58" s="3" t="s">
        <v>3104</v>
      </c>
      <c r="BI58" s="3" t="s">
        <v>3105</v>
      </c>
      <c r="BJ58" s="3" t="s">
        <v>3106</v>
      </c>
      <c r="BK58" s="3" t="s">
        <v>3107</v>
      </c>
      <c r="BL58" s="3" t="s">
        <v>3108</v>
      </c>
      <c r="BM58" s="3" t="s">
        <v>3109</v>
      </c>
      <c r="BN58" s="3" t="s">
        <v>9</v>
      </c>
      <c r="BO58" s="3" t="s">
        <v>124</v>
      </c>
      <c r="BQ58" s="46">
        <v>1</v>
      </c>
    </row>
    <row r="59" spans="1:69" ht="75" x14ac:dyDescent="0.25">
      <c r="A59" s="45">
        <v>6</v>
      </c>
      <c r="B59" s="3" t="s">
        <v>9</v>
      </c>
      <c r="C59" s="3" t="s">
        <v>138</v>
      </c>
      <c r="D59" s="3" t="s">
        <v>78</v>
      </c>
      <c r="E59" s="3" t="s">
        <v>139</v>
      </c>
      <c r="F59" s="3" t="s">
        <v>140</v>
      </c>
      <c r="G59" s="3" t="s">
        <v>141</v>
      </c>
      <c r="H59" s="3" t="s">
        <v>142</v>
      </c>
      <c r="I59" s="3" t="s">
        <v>53</v>
      </c>
      <c r="J59" s="3" t="s">
        <v>54</v>
      </c>
      <c r="K59" s="3" t="s">
        <v>143</v>
      </c>
      <c r="L59" s="3" t="s">
        <v>144</v>
      </c>
      <c r="M59" s="3" t="s">
        <v>145</v>
      </c>
      <c r="N59" s="3" t="s">
        <v>9</v>
      </c>
      <c r="O59" s="3" t="s">
        <v>58</v>
      </c>
      <c r="P59" s="3" t="s">
        <v>59</v>
      </c>
      <c r="Q59" s="3" t="s">
        <v>146</v>
      </c>
      <c r="R59" s="3">
        <v>2</v>
      </c>
      <c r="S59" s="3" t="s">
        <v>87</v>
      </c>
      <c r="T59" s="3">
        <v>12</v>
      </c>
      <c r="U59" s="3">
        <v>15</v>
      </c>
      <c r="V59" s="3" t="s">
        <v>147</v>
      </c>
      <c r="W59" s="3" t="s">
        <v>148</v>
      </c>
      <c r="X59" s="3" t="s">
        <v>149</v>
      </c>
      <c r="Y59" s="3" t="s">
        <v>65</v>
      </c>
      <c r="Z59" s="3" t="s">
        <v>66</v>
      </c>
      <c r="AA59" s="3" t="s">
        <v>67</v>
      </c>
      <c r="AB59" s="3" t="s">
        <v>68</v>
      </c>
      <c r="AC59" s="3" t="s">
        <v>150</v>
      </c>
      <c r="AD59" s="3" t="s">
        <v>3722</v>
      </c>
      <c r="AE59" s="3" t="s">
        <v>70</v>
      </c>
      <c r="AF59" s="3" t="s">
        <v>71</v>
      </c>
      <c r="AG59" s="3" t="s">
        <v>151</v>
      </c>
      <c r="AH59" s="3" t="s">
        <v>152</v>
      </c>
      <c r="AI59" s="3" t="s">
        <v>74</v>
      </c>
      <c r="AJ59" s="3" t="s">
        <v>75</v>
      </c>
      <c r="AK59" s="3" t="s">
        <v>76</v>
      </c>
      <c r="AL59" s="3"/>
      <c r="AM59" s="3">
        <v>6</v>
      </c>
      <c r="AN59" s="3" t="s">
        <v>138</v>
      </c>
      <c r="AO59" s="3" t="s">
        <v>3130</v>
      </c>
      <c r="AP59" s="3" t="s">
        <v>3131</v>
      </c>
      <c r="AQ59" s="3" t="s">
        <v>3132</v>
      </c>
      <c r="AR59" s="3" t="s">
        <v>3117</v>
      </c>
      <c r="AS59" s="3"/>
      <c r="AT59" s="3"/>
      <c r="AU59" s="3"/>
      <c r="AV59" s="3" t="s">
        <v>3093</v>
      </c>
      <c r="AW59" s="3" t="s">
        <v>3094</v>
      </c>
      <c r="AX59" s="3" t="s">
        <v>3095</v>
      </c>
      <c r="AY59" s="3" t="s">
        <v>3090</v>
      </c>
      <c r="AZ59" s="3" t="s">
        <v>3096</v>
      </c>
      <c r="BA59" s="3" t="s">
        <v>3097</v>
      </c>
      <c r="BB59" s="3" t="s">
        <v>3098</v>
      </c>
      <c r="BC59" s="3" t="s">
        <v>3099</v>
      </c>
      <c r="BD59" s="3" t="s">
        <v>3100</v>
      </c>
      <c r="BE59" s="3" t="s">
        <v>3101</v>
      </c>
      <c r="BF59" s="3" t="s">
        <v>3102</v>
      </c>
      <c r="BG59" s="3" t="s">
        <v>3103</v>
      </c>
      <c r="BH59" s="3" t="s">
        <v>3104</v>
      </c>
      <c r="BI59" s="3" t="s">
        <v>3105</v>
      </c>
      <c r="BJ59" s="3" t="s">
        <v>3106</v>
      </c>
      <c r="BK59" s="3" t="s">
        <v>3107</v>
      </c>
      <c r="BL59" s="3" t="s">
        <v>3108</v>
      </c>
      <c r="BM59" s="3" t="s">
        <v>3109</v>
      </c>
      <c r="BN59" s="3" t="s">
        <v>9</v>
      </c>
      <c r="BO59" s="3" t="s">
        <v>138</v>
      </c>
      <c r="BQ59" s="46">
        <v>1</v>
      </c>
    </row>
    <row r="60" spans="1:69" ht="60" x14ac:dyDescent="0.25">
      <c r="A60" s="45">
        <v>7</v>
      </c>
      <c r="B60" s="3" t="s">
        <v>9</v>
      </c>
      <c r="C60" s="3" t="s">
        <v>153</v>
      </c>
      <c r="D60" s="3" t="s">
        <v>78</v>
      </c>
      <c r="E60" s="3" t="s">
        <v>154</v>
      </c>
      <c r="F60" s="3" t="s">
        <v>155</v>
      </c>
      <c r="G60" s="3" t="s">
        <v>156</v>
      </c>
      <c r="H60" s="3" t="s">
        <v>157</v>
      </c>
      <c r="I60" s="3" t="s">
        <v>53</v>
      </c>
      <c r="J60" s="3" t="s">
        <v>54</v>
      </c>
      <c r="K60" s="3" t="s">
        <v>158</v>
      </c>
      <c r="L60" s="3" t="s">
        <v>159</v>
      </c>
      <c r="M60" s="3" t="s">
        <v>160</v>
      </c>
      <c r="N60" s="3" t="s">
        <v>9</v>
      </c>
      <c r="O60" s="3" t="s">
        <v>58</v>
      </c>
      <c r="P60" s="3" t="s">
        <v>59</v>
      </c>
      <c r="Q60" s="3" t="s">
        <v>161</v>
      </c>
      <c r="R60" s="3">
        <v>2</v>
      </c>
      <c r="S60" s="3" t="s">
        <v>87</v>
      </c>
      <c r="T60" s="3">
        <v>12</v>
      </c>
      <c r="U60" s="3">
        <v>15</v>
      </c>
      <c r="V60" s="3" t="s">
        <v>162</v>
      </c>
      <c r="W60" s="3" t="s">
        <v>148</v>
      </c>
      <c r="X60" s="3" t="s">
        <v>163</v>
      </c>
      <c r="Y60" s="3" t="s">
        <v>65</v>
      </c>
      <c r="Z60" s="3" t="s">
        <v>66</v>
      </c>
      <c r="AA60" s="3" t="s">
        <v>67</v>
      </c>
      <c r="AB60" s="3" t="s">
        <v>68</v>
      </c>
      <c r="AC60" s="3" t="s">
        <v>164</v>
      </c>
      <c r="AD60" s="3" t="s">
        <v>3723</v>
      </c>
      <c r="AE60" s="3" t="s">
        <v>70</v>
      </c>
      <c r="AF60" s="3" t="s">
        <v>71</v>
      </c>
      <c r="AG60" s="3" t="s">
        <v>165</v>
      </c>
      <c r="AH60" s="3" t="s">
        <v>166</v>
      </c>
      <c r="AI60" s="3" t="s">
        <v>74</v>
      </c>
      <c r="AJ60" s="3" t="s">
        <v>75</v>
      </c>
      <c r="AK60" s="3" t="s">
        <v>76</v>
      </c>
      <c r="AL60" s="3"/>
      <c r="AM60" s="3">
        <v>7</v>
      </c>
      <c r="AN60" s="3" t="s">
        <v>153</v>
      </c>
      <c r="AO60" s="3" t="s">
        <v>3133</v>
      </c>
      <c r="AP60" s="3" t="s">
        <v>3134</v>
      </c>
      <c r="AQ60" s="3" t="s">
        <v>1006</v>
      </c>
      <c r="AR60" s="3" t="s">
        <v>3117</v>
      </c>
      <c r="AS60" s="3" t="s">
        <v>3135</v>
      </c>
      <c r="AT60" s="3"/>
      <c r="AU60" s="3"/>
      <c r="AV60" s="3" t="s">
        <v>3093</v>
      </c>
      <c r="AW60" s="3" t="s">
        <v>3094</v>
      </c>
      <c r="AX60" s="3" t="s">
        <v>3095</v>
      </c>
      <c r="AY60" s="3" t="s">
        <v>3090</v>
      </c>
      <c r="AZ60" s="3" t="s">
        <v>3096</v>
      </c>
      <c r="BA60" s="3" t="s">
        <v>3097</v>
      </c>
      <c r="BB60" s="3" t="s">
        <v>3098</v>
      </c>
      <c r="BC60" s="3" t="s">
        <v>3099</v>
      </c>
      <c r="BD60" s="3" t="s">
        <v>3100</v>
      </c>
      <c r="BE60" s="3" t="s">
        <v>3101</v>
      </c>
      <c r="BF60" s="3" t="s">
        <v>3102</v>
      </c>
      <c r="BG60" s="3" t="s">
        <v>3103</v>
      </c>
      <c r="BH60" s="3" t="s">
        <v>3104</v>
      </c>
      <c r="BI60" s="3" t="s">
        <v>3105</v>
      </c>
      <c r="BJ60" s="3" t="s">
        <v>3106</v>
      </c>
      <c r="BK60" s="3" t="s">
        <v>3107</v>
      </c>
      <c r="BL60" s="3" t="s">
        <v>3108</v>
      </c>
      <c r="BM60" s="3" t="s">
        <v>3109</v>
      </c>
      <c r="BN60" s="3" t="s">
        <v>9</v>
      </c>
      <c r="BO60" s="3" t="s">
        <v>153</v>
      </c>
      <c r="BQ60" s="46">
        <v>1</v>
      </c>
    </row>
    <row r="61" spans="1:69" ht="60" x14ac:dyDescent="0.25">
      <c r="A61" s="45">
        <v>8</v>
      </c>
      <c r="B61" s="3" t="s">
        <v>9</v>
      </c>
      <c r="C61" s="3" t="s">
        <v>167</v>
      </c>
      <c r="D61" s="3" t="s">
        <v>168</v>
      </c>
      <c r="E61" s="3" t="s">
        <v>169</v>
      </c>
      <c r="F61" s="3" t="s">
        <v>170</v>
      </c>
      <c r="G61" s="3" t="s">
        <v>171</v>
      </c>
      <c r="H61" s="3" t="s">
        <v>172</v>
      </c>
      <c r="I61" s="3" t="s">
        <v>53</v>
      </c>
      <c r="J61" s="3" t="s">
        <v>54</v>
      </c>
      <c r="K61" s="3" t="s">
        <v>173</v>
      </c>
      <c r="L61" s="3" t="s">
        <v>174</v>
      </c>
      <c r="M61" s="3" t="s">
        <v>175</v>
      </c>
      <c r="N61" s="3" t="s">
        <v>9</v>
      </c>
      <c r="O61" s="3" t="s">
        <v>58</v>
      </c>
      <c r="P61" s="3" t="s">
        <v>59</v>
      </c>
      <c r="Q61" s="3" t="s">
        <v>176</v>
      </c>
      <c r="R61" s="3">
        <v>3</v>
      </c>
      <c r="S61" s="3" t="s">
        <v>117</v>
      </c>
      <c r="T61" s="3">
        <v>14</v>
      </c>
      <c r="U61" s="3">
        <v>17</v>
      </c>
      <c r="V61" s="3" t="s">
        <v>177</v>
      </c>
      <c r="W61" s="3" t="s">
        <v>178</v>
      </c>
      <c r="X61" s="3" t="s">
        <v>179</v>
      </c>
      <c r="Y61" s="3" t="s">
        <v>65</v>
      </c>
      <c r="Z61" s="3" t="s">
        <v>66</v>
      </c>
      <c r="AA61" s="3" t="s">
        <v>67</v>
      </c>
      <c r="AB61" s="3" t="s">
        <v>68</v>
      </c>
      <c r="AC61" s="3" t="s">
        <v>180</v>
      </c>
      <c r="AD61" s="3" t="s">
        <v>3724</v>
      </c>
      <c r="AE61" s="3" t="s">
        <v>70</v>
      </c>
      <c r="AF61" s="3" t="s">
        <v>71</v>
      </c>
      <c r="AG61" s="3" t="s">
        <v>181</v>
      </c>
      <c r="AH61" s="3" t="s">
        <v>182</v>
      </c>
      <c r="AI61" s="3" t="s">
        <v>74</v>
      </c>
      <c r="AJ61" s="3" t="s">
        <v>75</v>
      </c>
      <c r="AK61" s="3" t="s">
        <v>76</v>
      </c>
      <c r="AL61" s="3"/>
      <c r="AM61" s="3">
        <v>8</v>
      </c>
      <c r="AN61" s="3" t="s">
        <v>167</v>
      </c>
      <c r="AO61" s="3" t="s">
        <v>3136</v>
      </c>
      <c r="AP61" s="3" t="s">
        <v>3137</v>
      </c>
      <c r="AQ61" s="3" t="s">
        <v>3138</v>
      </c>
      <c r="AR61" s="3" t="s">
        <v>3102</v>
      </c>
      <c r="AS61" s="3" t="s">
        <v>3123</v>
      </c>
      <c r="AT61" s="3" t="s">
        <v>3111</v>
      </c>
      <c r="AU61" s="3" t="s">
        <v>3090</v>
      </c>
      <c r="AV61" s="3" t="s">
        <v>3093</v>
      </c>
      <c r="AW61" s="3" t="s">
        <v>3094</v>
      </c>
      <c r="AX61" s="3" t="s">
        <v>3095</v>
      </c>
      <c r="AY61" s="3" t="s">
        <v>3090</v>
      </c>
      <c r="AZ61" s="3" t="s">
        <v>3096</v>
      </c>
      <c r="BA61" s="3" t="s">
        <v>3097</v>
      </c>
      <c r="BB61" s="3" t="s">
        <v>3098</v>
      </c>
      <c r="BC61" s="3" t="s">
        <v>3099</v>
      </c>
      <c r="BD61" s="3" t="s">
        <v>3100</v>
      </c>
      <c r="BE61" s="3" t="s">
        <v>3101</v>
      </c>
      <c r="BF61" s="3" t="s">
        <v>3102</v>
      </c>
      <c r="BG61" s="3" t="s">
        <v>3103</v>
      </c>
      <c r="BH61" s="3" t="s">
        <v>3104</v>
      </c>
      <c r="BI61" s="3" t="s">
        <v>3105</v>
      </c>
      <c r="BJ61" s="3" t="s">
        <v>3106</v>
      </c>
      <c r="BK61" s="3" t="s">
        <v>3107</v>
      </c>
      <c r="BL61" s="3" t="s">
        <v>3108</v>
      </c>
      <c r="BM61" s="3" t="s">
        <v>3109</v>
      </c>
      <c r="BN61" s="3" t="s">
        <v>9</v>
      </c>
      <c r="BO61" s="3" t="s">
        <v>167</v>
      </c>
      <c r="BQ61" s="46">
        <v>1</v>
      </c>
    </row>
    <row r="62" spans="1:69" ht="60" x14ac:dyDescent="0.25">
      <c r="A62" s="45">
        <v>9</v>
      </c>
      <c r="B62" s="3" t="s">
        <v>9</v>
      </c>
      <c r="C62" s="3" t="s">
        <v>183</v>
      </c>
      <c r="D62" s="3" t="s">
        <v>108</v>
      </c>
      <c r="E62" s="3" t="s">
        <v>184</v>
      </c>
      <c r="F62" s="3" t="s">
        <v>185</v>
      </c>
      <c r="G62" s="3" t="s">
        <v>186</v>
      </c>
      <c r="H62" s="3" t="s">
        <v>187</v>
      </c>
      <c r="I62" s="3" t="s">
        <v>53</v>
      </c>
      <c r="J62" s="3" t="s">
        <v>54</v>
      </c>
      <c r="K62" s="3" t="s">
        <v>188</v>
      </c>
      <c r="L62" s="3" t="s">
        <v>189</v>
      </c>
      <c r="M62" s="3" t="s">
        <v>190</v>
      </c>
      <c r="N62" s="3" t="s">
        <v>9</v>
      </c>
      <c r="O62" s="3" t="s">
        <v>58</v>
      </c>
      <c r="P62" s="3" t="s">
        <v>59</v>
      </c>
      <c r="Q62" s="3" t="s">
        <v>191</v>
      </c>
      <c r="R62" s="3">
        <v>3</v>
      </c>
      <c r="S62" s="3" t="s">
        <v>117</v>
      </c>
      <c r="T62" s="3">
        <v>13</v>
      </c>
      <c r="U62" s="3">
        <v>17</v>
      </c>
      <c r="V62" s="3" t="s">
        <v>192</v>
      </c>
      <c r="W62" s="3" t="s">
        <v>193</v>
      </c>
      <c r="X62" s="3" t="s">
        <v>194</v>
      </c>
      <c r="Y62" s="3" t="s">
        <v>65</v>
      </c>
      <c r="Z62" s="3" t="s">
        <v>66</v>
      </c>
      <c r="AA62" s="3" t="s">
        <v>67</v>
      </c>
      <c r="AB62" s="3" t="s">
        <v>68</v>
      </c>
      <c r="AC62" s="3" t="s">
        <v>195</v>
      </c>
      <c r="AD62" s="3" t="s">
        <v>3725</v>
      </c>
      <c r="AE62" s="3" t="s">
        <v>70</v>
      </c>
      <c r="AF62" s="3" t="s">
        <v>71</v>
      </c>
      <c r="AG62" s="3" t="s">
        <v>196</v>
      </c>
      <c r="AH62" s="3" t="s">
        <v>197</v>
      </c>
      <c r="AI62" s="3" t="s">
        <v>74</v>
      </c>
      <c r="AJ62" s="3" t="s">
        <v>75</v>
      </c>
      <c r="AK62" s="3" t="s">
        <v>76</v>
      </c>
      <c r="AL62" s="3"/>
      <c r="AM62" s="3">
        <v>9</v>
      </c>
      <c r="AN62" s="3" t="s">
        <v>183</v>
      </c>
      <c r="AO62" s="3" t="s">
        <v>3139</v>
      </c>
      <c r="AP62" s="3" t="s">
        <v>3140</v>
      </c>
      <c r="AQ62" s="3" t="s">
        <v>3110</v>
      </c>
      <c r="AR62" s="3" t="s">
        <v>3141</v>
      </c>
      <c r="AS62" s="3" t="s">
        <v>3142</v>
      </c>
      <c r="AT62" s="3" t="s">
        <v>3143</v>
      </c>
      <c r="AU62" s="3" t="s">
        <v>3144</v>
      </c>
      <c r="AV62" s="3" t="s">
        <v>3093</v>
      </c>
      <c r="AW62" s="3" t="s">
        <v>3094</v>
      </c>
      <c r="AX62" s="3" t="s">
        <v>3095</v>
      </c>
      <c r="AY62" s="3" t="s">
        <v>3090</v>
      </c>
      <c r="AZ62" s="3" t="s">
        <v>3096</v>
      </c>
      <c r="BA62" s="3" t="s">
        <v>3097</v>
      </c>
      <c r="BB62" s="3" t="s">
        <v>3098</v>
      </c>
      <c r="BC62" s="3" t="s">
        <v>3099</v>
      </c>
      <c r="BD62" s="3" t="s">
        <v>3100</v>
      </c>
      <c r="BE62" s="3" t="s">
        <v>3101</v>
      </c>
      <c r="BF62" s="3" t="s">
        <v>3102</v>
      </c>
      <c r="BG62" s="3" t="s">
        <v>3103</v>
      </c>
      <c r="BH62" s="3" t="s">
        <v>3104</v>
      </c>
      <c r="BI62" s="3" t="s">
        <v>3105</v>
      </c>
      <c r="BJ62" s="3" t="s">
        <v>3106</v>
      </c>
      <c r="BK62" s="3" t="s">
        <v>3107</v>
      </c>
      <c r="BL62" s="3" t="s">
        <v>3108</v>
      </c>
      <c r="BM62" s="3" t="s">
        <v>3109</v>
      </c>
      <c r="BN62" s="3" t="s">
        <v>9</v>
      </c>
      <c r="BO62" s="3" t="s">
        <v>183</v>
      </c>
      <c r="BQ62" s="46">
        <v>1</v>
      </c>
    </row>
    <row r="63" spans="1:69" ht="60" x14ac:dyDescent="0.25">
      <c r="A63" s="45">
        <v>10</v>
      </c>
      <c r="B63" s="3" t="s">
        <v>9</v>
      </c>
      <c r="C63" s="3" t="s">
        <v>198</v>
      </c>
      <c r="D63" s="3" t="s">
        <v>199</v>
      </c>
      <c r="E63" s="3" t="s">
        <v>200</v>
      </c>
      <c r="F63" s="3" t="s">
        <v>201</v>
      </c>
      <c r="G63" s="3" t="s">
        <v>202</v>
      </c>
      <c r="H63" s="3" t="s">
        <v>203</v>
      </c>
      <c r="I63" s="3" t="s">
        <v>53</v>
      </c>
      <c r="J63" s="3" t="s">
        <v>54</v>
      </c>
      <c r="K63" s="3" t="s">
        <v>204</v>
      </c>
      <c r="L63" s="3" t="s">
        <v>205</v>
      </c>
      <c r="M63" s="3" t="s">
        <v>206</v>
      </c>
      <c r="N63" s="3" t="s">
        <v>9</v>
      </c>
      <c r="O63" s="3" t="s">
        <v>58</v>
      </c>
      <c r="P63" s="3" t="s">
        <v>59</v>
      </c>
      <c r="Q63" s="3" t="s">
        <v>207</v>
      </c>
      <c r="R63" s="3">
        <v>4</v>
      </c>
      <c r="S63" s="3" t="s">
        <v>208</v>
      </c>
      <c r="T63" s="3">
        <v>15</v>
      </c>
      <c r="U63" s="3">
        <v>18</v>
      </c>
      <c r="V63" s="3" t="s">
        <v>209</v>
      </c>
      <c r="W63" s="3" t="s">
        <v>210</v>
      </c>
      <c r="X63" s="3" t="s">
        <v>211</v>
      </c>
      <c r="Y63" s="3" t="s">
        <v>65</v>
      </c>
      <c r="Z63" s="3" t="s">
        <v>66</v>
      </c>
      <c r="AA63" s="3" t="s">
        <v>67</v>
      </c>
      <c r="AB63" s="3" t="s">
        <v>68</v>
      </c>
      <c r="AC63" s="3" t="s">
        <v>212</v>
      </c>
      <c r="AD63" s="3" t="s">
        <v>3726</v>
      </c>
      <c r="AE63" s="3" t="s">
        <v>70</v>
      </c>
      <c r="AF63" s="3" t="s">
        <v>71</v>
      </c>
      <c r="AG63" s="3" t="s">
        <v>213</v>
      </c>
      <c r="AH63" s="3" t="s">
        <v>214</v>
      </c>
      <c r="AI63" s="3" t="s">
        <v>74</v>
      </c>
      <c r="AJ63" s="3" t="s">
        <v>75</v>
      </c>
      <c r="AK63" s="3" t="s">
        <v>76</v>
      </c>
      <c r="AL63" s="3"/>
      <c r="AM63" s="3">
        <v>10</v>
      </c>
      <c r="AN63" s="3" t="s">
        <v>198</v>
      </c>
      <c r="AO63" s="3" t="s">
        <v>3145</v>
      </c>
      <c r="AP63" s="3" t="s">
        <v>3141</v>
      </c>
      <c r="AQ63" s="3" t="s">
        <v>3142</v>
      </c>
      <c r="AR63" s="3" t="s">
        <v>3089</v>
      </c>
      <c r="AS63" s="3" t="s">
        <v>3146</v>
      </c>
      <c r="AT63" s="3" t="s">
        <v>3147</v>
      </c>
      <c r="AU63" s="3" t="s">
        <v>3148</v>
      </c>
      <c r="AV63" s="3" t="s">
        <v>3093</v>
      </c>
      <c r="AW63" s="3" t="s">
        <v>3094</v>
      </c>
      <c r="AX63" s="3" t="s">
        <v>3095</v>
      </c>
      <c r="AY63" s="3" t="s">
        <v>3090</v>
      </c>
      <c r="AZ63" s="3" t="s">
        <v>3096</v>
      </c>
      <c r="BA63" s="3" t="s">
        <v>3097</v>
      </c>
      <c r="BB63" s="3" t="s">
        <v>3098</v>
      </c>
      <c r="BC63" s="3" t="s">
        <v>3099</v>
      </c>
      <c r="BD63" s="3" t="s">
        <v>3100</v>
      </c>
      <c r="BE63" s="3" t="s">
        <v>3101</v>
      </c>
      <c r="BF63" s="3" t="s">
        <v>3102</v>
      </c>
      <c r="BG63" s="3" t="s">
        <v>3103</v>
      </c>
      <c r="BH63" s="3" t="s">
        <v>3104</v>
      </c>
      <c r="BI63" s="3" t="s">
        <v>3105</v>
      </c>
      <c r="BJ63" s="3" t="s">
        <v>3106</v>
      </c>
      <c r="BK63" s="3" t="s">
        <v>3107</v>
      </c>
      <c r="BL63" s="3" t="s">
        <v>3108</v>
      </c>
      <c r="BM63" s="3" t="s">
        <v>3109</v>
      </c>
      <c r="BN63" s="3" t="s">
        <v>9</v>
      </c>
      <c r="BO63" s="3" t="s">
        <v>198</v>
      </c>
      <c r="BQ63" s="46">
        <v>1</v>
      </c>
    </row>
    <row r="64" spans="1:69" ht="60" x14ac:dyDescent="0.25">
      <c r="A64" s="45">
        <v>11</v>
      </c>
      <c r="B64" s="3" t="s">
        <v>9</v>
      </c>
      <c r="C64" s="3" t="s">
        <v>215</v>
      </c>
      <c r="D64" s="3" t="s">
        <v>78</v>
      </c>
      <c r="E64" s="3" t="s">
        <v>216</v>
      </c>
      <c r="F64" s="3" t="s">
        <v>217</v>
      </c>
      <c r="G64" s="3" t="s">
        <v>218</v>
      </c>
      <c r="H64" s="3" t="s">
        <v>219</v>
      </c>
      <c r="I64" s="3" t="s">
        <v>53</v>
      </c>
      <c r="J64" s="3" t="s">
        <v>54</v>
      </c>
      <c r="K64" s="3" t="s">
        <v>220</v>
      </c>
      <c r="L64" s="3" t="s">
        <v>221</v>
      </c>
      <c r="M64" s="3" t="s">
        <v>222</v>
      </c>
      <c r="N64" s="3" t="s">
        <v>9</v>
      </c>
      <c r="O64" s="3" t="s">
        <v>58</v>
      </c>
      <c r="P64" s="3" t="s">
        <v>59</v>
      </c>
      <c r="Q64" s="3" t="s">
        <v>223</v>
      </c>
      <c r="R64" s="3">
        <v>2</v>
      </c>
      <c r="S64" s="3" t="s">
        <v>87</v>
      </c>
      <c r="T64" s="3">
        <v>12</v>
      </c>
      <c r="U64" s="3">
        <v>15</v>
      </c>
      <c r="V64" s="3" t="s">
        <v>224</v>
      </c>
      <c r="W64" s="3" t="s">
        <v>225</v>
      </c>
      <c r="X64" s="3" t="s">
        <v>226</v>
      </c>
      <c r="Y64" s="3" t="s">
        <v>65</v>
      </c>
      <c r="Z64" s="3" t="s">
        <v>66</v>
      </c>
      <c r="AA64" s="3" t="s">
        <v>67</v>
      </c>
      <c r="AB64" s="3" t="s">
        <v>68</v>
      </c>
      <c r="AC64" s="3" t="s">
        <v>227</v>
      </c>
      <c r="AD64" s="3" t="s">
        <v>3727</v>
      </c>
      <c r="AE64" s="3" t="s">
        <v>70</v>
      </c>
      <c r="AF64" s="3" t="s">
        <v>71</v>
      </c>
      <c r="AG64" s="3" t="s">
        <v>228</v>
      </c>
      <c r="AH64" s="3" t="s">
        <v>229</v>
      </c>
      <c r="AI64" s="3" t="s">
        <v>74</v>
      </c>
      <c r="AJ64" s="3" t="s">
        <v>75</v>
      </c>
      <c r="AK64" s="3" t="s">
        <v>76</v>
      </c>
      <c r="AL64" s="3"/>
      <c r="AM64" s="3">
        <v>11</v>
      </c>
      <c r="AN64" s="3" t="s">
        <v>215</v>
      </c>
      <c r="AO64" s="3" t="s">
        <v>3149</v>
      </c>
      <c r="AP64" s="3" t="s">
        <v>3150</v>
      </c>
      <c r="AQ64" s="3" t="s">
        <v>3095</v>
      </c>
      <c r="AR64" s="3" t="s">
        <v>3130</v>
      </c>
      <c r="AS64" s="3"/>
      <c r="AT64" s="3"/>
      <c r="AU64" s="3"/>
      <c r="AV64" s="3" t="s">
        <v>3093</v>
      </c>
      <c r="AW64" s="3" t="s">
        <v>3094</v>
      </c>
      <c r="AX64" s="3" t="s">
        <v>3095</v>
      </c>
      <c r="AY64" s="3" t="s">
        <v>3090</v>
      </c>
      <c r="AZ64" s="3" t="s">
        <v>3096</v>
      </c>
      <c r="BA64" s="3" t="s">
        <v>3097</v>
      </c>
      <c r="BB64" s="3" t="s">
        <v>3098</v>
      </c>
      <c r="BC64" s="3" t="s">
        <v>3099</v>
      </c>
      <c r="BD64" s="3" t="s">
        <v>3100</v>
      </c>
      <c r="BE64" s="3" t="s">
        <v>3101</v>
      </c>
      <c r="BF64" s="3" t="s">
        <v>3102</v>
      </c>
      <c r="BG64" s="3" t="s">
        <v>3103</v>
      </c>
      <c r="BH64" s="3" t="s">
        <v>3104</v>
      </c>
      <c r="BI64" s="3" t="s">
        <v>3105</v>
      </c>
      <c r="BJ64" s="3" t="s">
        <v>3106</v>
      </c>
      <c r="BK64" s="3" t="s">
        <v>3107</v>
      </c>
      <c r="BL64" s="3" t="s">
        <v>3108</v>
      </c>
      <c r="BM64" s="3" t="s">
        <v>3109</v>
      </c>
      <c r="BN64" s="3" t="s">
        <v>9</v>
      </c>
      <c r="BO64" s="3" t="s">
        <v>215</v>
      </c>
      <c r="BQ64" s="46">
        <v>1</v>
      </c>
    </row>
    <row r="65" spans="1:69" ht="60" x14ac:dyDescent="0.25">
      <c r="A65" s="45">
        <v>12</v>
      </c>
      <c r="B65" s="3" t="s">
        <v>9</v>
      </c>
      <c r="C65" s="3" t="s">
        <v>230</v>
      </c>
      <c r="D65" s="3" t="s">
        <v>78</v>
      </c>
      <c r="E65" s="3" t="s">
        <v>231</v>
      </c>
      <c r="F65" s="3" t="s">
        <v>232</v>
      </c>
      <c r="G65" s="3" t="s">
        <v>233</v>
      </c>
      <c r="H65" s="3" t="s">
        <v>234</v>
      </c>
      <c r="I65" s="3" t="s">
        <v>53</v>
      </c>
      <c r="J65" s="3" t="s">
        <v>54</v>
      </c>
      <c r="K65" s="3" t="s">
        <v>235</v>
      </c>
      <c r="L65" s="3" t="s">
        <v>236</v>
      </c>
      <c r="M65" s="3" t="s">
        <v>237</v>
      </c>
      <c r="N65" s="3" t="s">
        <v>9</v>
      </c>
      <c r="O65" s="3" t="s">
        <v>58</v>
      </c>
      <c r="P65" s="3" t="s">
        <v>59</v>
      </c>
      <c r="Q65" s="3" t="s">
        <v>238</v>
      </c>
      <c r="R65" s="3">
        <v>2</v>
      </c>
      <c r="S65" s="3" t="s">
        <v>87</v>
      </c>
      <c r="T65" s="3">
        <v>12</v>
      </c>
      <c r="U65" s="3">
        <v>15</v>
      </c>
      <c r="V65" s="3" t="s">
        <v>239</v>
      </c>
      <c r="W65" s="3" t="s">
        <v>225</v>
      </c>
      <c r="X65" s="3" t="s">
        <v>240</v>
      </c>
      <c r="Y65" s="3" t="s">
        <v>65</v>
      </c>
      <c r="Z65" s="3" t="s">
        <v>66</v>
      </c>
      <c r="AA65" s="3" t="s">
        <v>67</v>
      </c>
      <c r="AB65" s="3" t="s">
        <v>68</v>
      </c>
      <c r="AC65" s="3" t="s">
        <v>241</v>
      </c>
      <c r="AD65" s="3" t="s">
        <v>3920</v>
      </c>
      <c r="AE65" s="3" t="s">
        <v>70</v>
      </c>
      <c r="AF65" s="3" t="s">
        <v>71</v>
      </c>
      <c r="AG65" s="3" t="s">
        <v>242</v>
      </c>
      <c r="AH65" s="3" t="s">
        <v>243</v>
      </c>
      <c r="AI65" s="3" t="s">
        <v>74</v>
      </c>
      <c r="AJ65" s="3" t="s">
        <v>75</v>
      </c>
      <c r="AK65" s="3" t="s">
        <v>76</v>
      </c>
      <c r="AL65" s="3"/>
      <c r="AM65" s="3">
        <v>12</v>
      </c>
      <c r="AN65" s="3" t="s">
        <v>230</v>
      </c>
      <c r="AO65" s="3" t="s">
        <v>3151</v>
      </c>
      <c r="AP65" s="3" t="s">
        <v>977</v>
      </c>
      <c r="AQ65" s="3" t="s">
        <v>3152</v>
      </c>
      <c r="AR65" s="3" t="s">
        <v>3153</v>
      </c>
      <c r="AS65" s="3" t="s">
        <v>3154</v>
      </c>
      <c r="AT65" s="3"/>
      <c r="AU65" s="3"/>
      <c r="AV65" s="3" t="s">
        <v>3093</v>
      </c>
      <c r="AW65" s="3" t="s">
        <v>3094</v>
      </c>
      <c r="AX65" s="3" t="s">
        <v>3095</v>
      </c>
      <c r="AY65" s="3" t="s">
        <v>3090</v>
      </c>
      <c r="AZ65" s="3" t="s">
        <v>3096</v>
      </c>
      <c r="BA65" s="3" t="s">
        <v>3097</v>
      </c>
      <c r="BB65" s="3" t="s">
        <v>3098</v>
      </c>
      <c r="BC65" s="3" t="s">
        <v>3099</v>
      </c>
      <c r="BD65" s="3" t="s">
        <v>3100</v>
      </c>
      <c r="BE65" s="3" t="s">
        <v>3101</v>
      </c>
      <c r="BF65" s="3" t="s">
        <v>3102</v>
      </c>
      <c r="BG65" s="3" t="s">
        <v>3103</v>
      </c>
      <c r="BH65" s="3" t="s">
        <v>3104</v>
      </c>
      <c r="BI65" s="3" t="s">
        <v>3105</v>
      </c>
      <c r="BJ65" s="3" t="s">
        <v>3106</v>
      </c>
      <c r="BK65" s="3" t="s">
        <v>3107</v>
      </c>
      <c r="BL65" s="3" t="s">
        <v>3108</v>
      </c>
      <c r="BM65" s="3" t="s">
        <v>3109</v>
      </c>
      <c r="BN65" s="3" t="s">
        <v>9</v>
      </c>
      <c r="BO65" s="3" t="s">
        <v>230</v>
      </c>
      <c r="BQ65" s="46">
        <v>1</v>
      </c>
    </row>
    <row r="66" spans="1:69" ht="60" x14ac:dyDescent="0.25">
      <c r="A66" s="45">
        <v>13</v>
      </c>
      <c r="B66" s="3" t="s">
        <v>9</v>
      </c>
      <c r="C66" s="3" t="s">
        <v>244</v>
      </c>
      <c r="D66" s="3" t="s">
        <v>78</v>
      </c>
      <c r="E66" s="3" t="s">
        <v>245</v>
      </c>
      <c r="F66" s="3" t="s">
        <v>246</v>
      </c>
      <c r="G66" s="3" t="s">
        <v>247</v>
      </c>
      <c r="H66" s="3" t="s">
        <v>248</v>
      </c>
      <c r="I66" s="3" t="s">
        <v>53</v>
      </c>
      <c r="J66" s="3" t="s">
        <v>54</v>
      </c>
      <c r="K66" s="3" t="s">
        <v>249</v>
      </c>
      <c r="L66" s="3" t="s">
        <v>250</v>
      </c>
      <c r="M66" s="3" t="s">
        <v>251</v>
      </c>
      <c r="N66" s="3" t="s">
        <v>9</v>
      </c>
      <c r="O66" s="3" t="s">
        <v>58</v>
      </c>
      <c r="P66" s="3" t="s">
        <v>59</v>
      </c>
      <c r="Q66" s="3" t="s">
        <v>252</v>
      </c>
      <c r="R66" s="3">
        <v>2</v>
      </c>
      <c r="S66" s="3" t="s">
        <v>87</v>
      </c>
      <c r="T66" s="3">
        <v>12</v>
      </c>
      <c r="U66" s="3">
        <v>15</v>
      </c>
      <c r="V66" s="3" t="s">
        <v>253</v>
      </c>
      <c r="W66" s="3" t="s">
        <v>225</v>
      </c>
      <c r="X66" s="3" t="s">
        <v>254</v>
      </c>
      <c r="Y66" s="3" t="s">
        <v>65</v>
      </c>
      <c r="Z66" s="3" t="s">
        <v>66</v>
      </c>
      <c r="AA66" s="3" t="s">
        <v>67</v>
      </c>
      <c r="AB66" s="3" t="s">
        <v>68</v>
      </c>
      <c r="AC66" s="3" t="s">
        <v>255</v>
      </c>
      <c r="AD66" s="3" t="s">
        <v>3728</v>
      </c>
      <c r="AE66" s="3" t="s">
        <v>70</v>
      </c>
      <c r="AF66" s="3" t="s">
        <v>71</v>
      </c>
      <c r="AG66" s="3" t="s">
        <v>256</v>
      </c>
      <c r="AH66" s="3" t="s">
        <v>257</v>
      </c>
      <c r="AI66" s="3" t="s">
        <v>74</v>
      </c>
      <c r="AJ66" s="3" t="s">
        <v>75</v>
      </c>
      <c r="AK66" s="3" t="s">
        <v>76</v>
      </c>
      <c r="AL66" s="3"/>
      <c r="AM66" s="3">
        <v>13</v>
      </c>
      <c r="AN66" s="3" t="s">
        <v>244</v>
      </c>
      <c r="AO66" s="3" t="s">
        <v>3155</v>
      </c>
      <c r="AP66" s="3" t="s">
        <v>3156</v>
      </c>
      <c r="AQ66" s="3" t="s">
        <v>3157</v>
      </c>
      <c r="AR66" s="3" t="s">
        <v>2231</v>
      </c>
      <c r="AS66" s="3"/>
      <c r="AT66" s="3"/>
      <c r="AU66" s="3"/>
      <c r="AV66" s="3" t="s">
        <v>3093</v>
      </c>
      <c r="AW66" s="3" t="s">
        <v>3094</v>
      </c>
      <c r="AX66" s="3" t="s">
        <v>3095</v>
      </c>
      <c r="AY66" s="3" t="s">
        <v>3090</v>
      </c>
      <c r="AZ66" s="3" t="s">
        <v>3096</v>
      </c>
      <c r="BA66" s="3" t="s">
        <v>3097</v>
      </c>
      <c r="BB66" s="3" t="s">
        <v>3098</v>
      </c>
      <c r="BC66" s="3" t="s">
        <v>3099</v>
      </c>
      <c r="BD66" s="3" t="s">
        <v>3100</v>
      </c>
      <c r="BE66" s="3" t="s">
        <v>3101</v>
      </c>
      <c r="BF66" s="3" t="s">
        <v>3102</v>
      </c>
      <c r="BG66" s="3" t="s">
        <v>3103</v>
      </c>
      <c r="BH66" s="3" t="s">
        <v>3104</v>
      </c>
      <c r="BI66" s="3" t="s">
        <v>3105</v>
      </c>
      <c r="BJ66" s="3" t="s">
        <v>3106</v>
      </c>
      <c r="BK66" s="3" t="s">
        <v>3107</v>
      </c>
      <c r="BL66" s="3" t="s">
        <v>3108</v>
      </c>
      <c r="BM66" s="3" t="s">
        <v>3109</v>
      </c>
      <c r="BN66" s="3" t="s">
        <v>9</v>
      </c>
      <c r="BO66" s="3" t="s">
        <v>244</v>
      </c>
      <c r="BQ66" s="46">
        <v>1</v>
      </c>
    </row>
    <row r="67" spans="1:69" ht="60" x14ac:dyDescent="0.25">
      <c r="A67" s="45">
        <v>14</v>
      </c>
      <c r="B67" s="3" t="s">
        <v>9</v>
      </c>
      <c r="C67" s="3" t="s">
        <v>258</v>
      </c>
      <c r="D67" s="3" t="s">
        <v>168</v>
      </c>
      <c r="E67" s="3" t="s">
        <v>259</v>
      </c>
      <c r="F67" s="3" t="s">
        <v>260</v>
      </c>
      <c r="G67" s="3" t="s">
        <v>261</v>
      </c>
      <c r="H67" s="3" t="s">
        <v>262</v>
      </c>
      <c r="I67" s="3" t="s">
        <v>53</v>
      </c>
      <c r="J67" s="3" t="s">
        <v>54</v>
      </c>
      <c r="K67" s="3" t="s">
        <v>263</v>
      </c>
      <c r="L67" s="3" t="s">
        <v>264</v>
      </c>
      <c r="M67" s="3" t="s">
        <v>265</v>
      </c>
      <c r="N67" s="3" t="s">
        <v>9</v>
      </c>
      <c r="O67" s="3" t="s">
        <v>58</v>
      </c>
      <c r="P67" s="3" t="s">
        <v>59</v>
      </c>
      <c r="Q67" s="3" t="s">
        <v>266</v>
      </c>
      <c r="R67" s="3">
        <v>3</v>
      </c>
      <c r="S67" s="3" t="s">
        <v>117</v>
      </c>
      <c r="T67" s="3">
        <v>14</v>
      </c>
      <c r="U67" s="3">
        <v>17</v>
      </c>
      <c r="V67" s="3" t="s">
        <v>267</v>
      </c>
      <c r="W67" s="3" t="s">
        <v>268</v>
      </c>
      <c r="X67" s="3" t="s">
        <v>269</v>
      </c>
      <c r="Y67" s="3" t="s">
        <v>65</v>
      </c>
      <c r="Z67" s="3" t="s">
        <v>66</v>
      </c>
      <c r="AA67" s="3" t="s">
        <v>67</v>
      </c>
      <c r="AB67" s="3" t="s">
        <v>68</v>
      </c>
      <c r="AC67" s="3" t="s">
        <v>270</v>
      </c>
      <c r="AD67" s="3" t="s">
        <v>3729</v>
      </c>
      <c r="AE67" s="3" t="s">
        <v>70</v>
      </c>
      <c r="AF67" s="3" t="s">
        <v>71</v>
      </c>
      <c r="AG67" s="3" t="s">
        <v>271</v>
      </c>
      <c r="AH67" s="3" t="s">
        <v>272</v>
      </c>
      <c r="AI67" s="3" t="s">
        <v>74</v>
      </c>
      <c r="AJ67" s="3" t="s">
        <v>75</v>
      </c>
      <c r="AK67" s="3" t="s">
        <v>76</v>
      </c>
      <c r="AL67" s="3"/>
      <c r="AM67" s="3">
        <v>14</v>
      </c>
      <c r="AN67" s="3" t="s">
        <v>258</v>
      </c>
      <c r="AO67" s="3" t="s">
        <v>3158</v>
      </c>
      <c r="AP67" s="3" t="s">
        <v>3159</v>
      </c>
      <c r="AQ67" s="3" t="s">
        <v>3160</v>
      </c>
      <c r="AR67" s="3" t="s">
        <v>3161</v>
      </c>
      <c r="AS67" s="3" t="s">
        <v>3162</v>
      </c>
      <c r="AT67" s="3" t="s">
        <v>3163</v>
      </c>
      <c r="AU67" s="3" t="s">
        <v>3164</v>
      </c>
      <c r="AV67" s="3" t="s">
        <v>3093</v>
      </c>
      <c r="AW67" s="3" t="s">
        <v>3094</v>
      </c>
      <c r="AX67" s="3" t="s">
        <v>3095</v>
      </c>
      <c r="AY67" s="3" t="s">
        <v>3090</v>
      </c>
      <c r="AZ67" s="3" t="s">
        <v>3096</v>
      </c>
      <c r="BA67" s="3" t="s">
        <v>3097</v>
      </c>
      <c r="BB67" s="3" t="s">
        <v>3098</v>
      </c>
      <c r="BC67" s="3" t="s">
        <v>3099</v>
      </c>
      <c r="BD67" s="3" t="s">
        <v>3100</v>
      </c>
      <c r="BE67" s="3" t="s">
        <v>3101</v>
      </c>
      <c r="BF67" s="3" t="s">
        <v>3102</v>
      </c>
      <c r="BG67" s="3" t="s">
        <v>3103</v>
      </c>
      <c r="BH67" s="3" t="s">
        <v>3104</v>
      </c>
      <c r="BI67" s="3" t="s">
        <v>3105</v>
      </c>
      <c r="BJ67" s="3" t="s">
        <v>3106</v>
      </c>
      <c r="BK67" s="3" t="s">
        <v>3107</v>
      </c>
      <c r="BL67" s="3" t="s">
        <v>3108</v>
      </c>
      <c r="BM67" s="3" t="s">
        <v>3109</v>
      </c>
      <c r="BN67" s="3" t="s">
        <v>9</v>
      </c>
      <c r="BO67" s="3" t="s">
        <v>258</v>
      </c>
      <c r="BQ67" s="46">
        <v>1</v>
      </c>
    </row>
    <row r="68" spans="1:69" ht="75" x14ac:dyDescent="0.25">
      <c r="A68" s="45">
        <v>15</v>
      </c>
      <c r="B68" s="3" t="s">
        <v>9</v>
      </c>
      <c r="C68" s="3" t="s">
        <v>273</v>
      </c>
      <c r="D68" s="3" t="s">
        <v>168</v>
      </c>
      <c r="E68" s="3" t="s">
        <v>274</v>
      </c>
      <c r="F68" s="3" t="s">
        <v>275</v>
      </c>
      <c r="G68" s="3" t="s">
        <v>276</v>
      </c>
      <c r="H68" s="3" t="s">
        <v>277</v>
      </c>
      <c r="I68" s="3" t="s">
        <v>53</v>
      </c>
      <c r="J68" s="3" t="s">
        <v>54</v>
      </c>
      <c r="K68" s="3" t="s">
        <v>278</v>
      </c>
      <c r="L68" s="3" t="s">
        <v>279</v>
      </c>
      <c r="M68" s="3" t="s">
        <v>280</v>
      </c>
      <c r="N68" s="3" t="s">
        <v>9</v>
      </c>
      <c r="O68" s="3" t="s">
        <v>58</v>
      </c>
      <c r="P68" s="3" t="s">
        <v>59</v>
      </c>
      <c r="Q68" s="3" t="s">
        <v>281</v>
      </c>
      <c r="R68" s="3">
        <v>3</v>
      </c>
      <c r="S68" s="3" t="s">
        <v>117</v>
      </c>
      <c r="T68" s="3">
        <v>14</v>
      </c>
      <c r="U68" s="3">
        <v>17</v>
      </c>
      <c r="V68" s="3" t="s">
        <v>282</v>
      </c>
      <c r="W68" s="3" t="s">
        <v>283</v>
      </c>
      <c r="X68" s="3" t="s">
        <v>284</v>
      </c>
      <c r="Y68" s="3" t="s">
        <v>65</v>
      </c>
      <c r="Z68" s="3" t="s">
        <v>66</v>
      </c>
      <c r="AA68" s="3" t="s">
        <v>67</v>
      </c>
      <c r="AB68" s="3" t="s">
        <v>68</v>
      </c>
      <c r="AC68" s="3" t="s">
        <v>285</v>
      </c>
      <c r="AD68" s="3" t="s">
        <v>3730</v>
      </c>
      <c r="AE68" s="3" t="s">
        <v>70</v>
      </c>
      <c r="AF68" s="3" t="s">
        <v>71</v>
      </c>
      <c r="AG68" s="3" t="s">
        <v>286</v>
      </c>
      <c r="AH68" s="3" t="s">
        <v>287</v>
      </c>
      <c r="AI68" s="3" t="s">
        <v>74</v>
      </c>
      <c r="AJ68" s="3" t="s">
        <v>75</v>
      </c>
      <c r="AK68" s="3" t="s">
        <v>76</v>
      </c>
      <c r="AL68" s="3"/>
      <c r="AM68" s="3">
        <v>15</v>
      </c>
      <c r="AN68" s="3" t="s">
        <v>273</v>
      </c>
      <c r="AO68" s="3" t="s">
        <v>3165</v>
      </c>
      <c r="AP68" s="3" t="s">
        <v>3166</v>
      </c>
      <c r="AQ68" s="3" t="s">
        <v>3167</v>
      </c>
      <c r="AR68" s="3" t="s">
        <v>3168</v>
      </c>
      <c r="AS68" s="3" t="s">
        <v>1805</v>
      </c>
      <c r="AT68" s="3" t="s">
        <v>3169</v>
      </c>
      <c r="AU68" s="3" t="s">
        <v>3170</v>
      </c>
      <c r="AV68" s="3" t="s">
        <v>3093</v>
      </c>
      <c r="AW68" s="3" t="s">
        <v>3094</v>
      </c>
      <c r="AX68" s="3" t="s">
        <v>3095</v>
      </c>
      <c r="AY68" s="3" t="s">
        <v>3090</v>
      </c>
      <c r="AZ68" s="3" t="s">
        <v>3096</v>
      </c>
      <c r="BA68" s="3" t="s">
        <v>3097</v>
      </c>
      <c r="BB68" s="3" t="s">
        <v>3098</v>
      </c>
      <c r="BC68" s="3" t="s">
        <v>3099</v>
      </c>
      <c r="BD68" s="3" t="s">
        <v>3100</v>
      </c>
      <c r="BE68" s="3" t="s">
        <v>3101</v>
      </c>
      <c r="BF68" s="3" t="s">
        <v>3102</v>
      </c>
      <c r="BG68" s="3" t="s">
        <v>3103</v>
      </c>
      <c r="BH68" s="3" t="s">
        <v>3104</v>
      </c>
      <c r="BI68" s="3" t="s">
        <v>3105</v>
      </c>
      <c r="BJ68" s="3" t="s">
        <v>3106</v>
      </c>
      <c r="BK68" s="3" t="s">
        <v>3107</v>
      </c>
      <c r="BL68" s="3" t="s">
        <v>3108</v>
      </c>
      <c r="BM68" s="3" t="s">
        <v>3109</v>
      </c>
      <c r="BN68" s="3" t="s">
        <v>9</v>
      </c>
      <c r="BO68" s="3" t="s">
        <v>273</v>
      </c>
      <c r="BQ68" s="46">
        <v>1</v>
      </c>
    </row>
    <row r="69" spans="1:69" ht="60" x14ac:dyDescent="0.25">
      <c r="A69" s="45">
        <v>16</v>
      </c>
      <c r="B69" s="3" t="s">
        <v>9</v>
      </c>
      <c r="C69" s="3" t="s">
        <v>288</v>
      </c>
      <c r="D69" s="3" t="s">
        <v>199</v>
      </c>
      <c r="E69" s="3" t="s">
        <v>289</v>
      </c>
      <c r="F69" s="3" t="s">
        <v>290</v>
      </c>
      <c r="G69" s="3" t="s">
        <v>291</v>
      </c>
      <c r="H69" s="3" t="s">
        <v>292</v>
      </c>
      <c r="I69" s="3" t="s">
        <v>53</v>
      </c>
      <c r="J69" s="3" t="s">
        <v>54</v>
      </c>
      <c r="K69" s="3" t="s">
        <v>293</v>
      </c>
      <c r="L69" s="3" t="s">
        <v>294</v>
      </c>
      <c r="M69" s="3" t="s">
        <v>295</v>
      </c>
      <c r="N69" s="3" t="s">
        <v>9</v>
      </c>
      <c r="O69" s="3" t="s">
        <v>58</v>
      </c>
      <c r="P69" s="3" t="s">
        <v>59</v>
      </c>
      <c r="Q69" s="3" t="s">
        <v>296</v>
      </c>
      <c r="R69" s="3">
        <v>4</v>
      </c>
      <c r="S69" s="3" t="s">
        <v>208</v>
      </c>
      <c r="T69" s="3">
        <v>15</v>
      </c>
      <c r="U69" s="3">
        <v>18</v>
      </c>
      <c r="V69" s="3" t="s">
        <v>297</v>
      </c>
      <c r="W69" s="3" t="s">
        <v>178</v>
      </c>
      <c r="X69" s="3" t="s">
        <v>298</v>
      </c>
      <c r="Y69" s="3" t="s">
        <v>65</v>
      </c>
      <c r="Z69" s="3" t="s">
        <v>66</v>
      </c>
      <c r="AA69" s="3" t="s">
        <v>67</v>
      </c>
      <c r="AB69" s="3" t="s">
        <v>68</v>
      </c>
      <c r="AC69" s="3" t="s">
        <v>299</v>
      </c>
      <c r="AD69" s="3" t="s">
        <v>3731</v>
      </c>
      <c r="AE69" s="3" t="s">
        <v>70</v>
      </c>
      <c r="AF69" s="3" t="s">
        <v>71</v>
      </c>
      <c r="AG69" s="3" t="s">
        <v>300</v>
      </c>
      <c r="AH69" s="3" t="s">
        <v>301</v>
      </c>
      <c r="AI69" s="3" t="s">
        <v>74</v>
      </c>
      <c r="AJ69" s="3" t="s">
        <v>75</v>
      </c>
      <c r="AK69" s="3" t="s">
        <v>76</v>
      </c>
      <c r="AL69" s="3"/>
      <c r="AM69" s="3">
        <v>16</v>
      </c>
      <c r="AN69" s="3" t="s">
        <v>288</v>
      </c>
      <c r="AO69" s="3" t="s">
        <v>3171</v>
      </c>
      <c r="AP69" s="3" t="s">
        <v>3102</v>
      </c>
      <c r="AQ69" s="3" t="s">
        <v>3122</v>
      </c>
      <c r="AR69" s="3" t="s">
        <v>3172</v>
      </c>
      <c r="AS69" s="3" t="s">
        <v>3169</v>
      </c>
      <c r="AT69" s="3" t="s">
        <v>3170</v>
      </c>
      <c r="AU69" s="3" t="s">
        <v>3098</v>
      </c>
      <c r="AV69" s="3" t="s">
        <v>3093</v>
      </c>
      <c r="AW69" s="3" t="s">
        <v>3094</v>
      </c>
      <c r="AX69" s="3" t="s">
        <v>3095</v>
      </c>
      <c r="AY69" s="3" t="s">
        <v>3090</v>
      </c>
      <c r="AZ69" s="3" t="s">
        <v>3096</v>
      </c>
      <c r="BA69" s="3" t="s">
        <v>3097</v>
      </c>
      <c r="BB69" s="3" t="s">
        <v>3098</v>
      </c>
      <c r="BC69" s="3" t="s">
        <v>3099</v>
      </c>
      <c r="BD69" s="3" t="s">
        <v>3100</v>
      </c>
      <c r="BE69" s="3" t="s">
        <v>3101</v>
      </c>
      <c r="BF69" s="3" t="s">
        <v>3102</v>
      </c>
      <c r="BG69" s="3" t="s">
        <v>3103</v>
      </c>
      <c r="BH69" s="3" t="s">
        <v>3104</v>
      </c>
      <c r="BI69" s="3" t="s">
        <v>3105</v>
      </c>
      <c r="BJ69" s="3" t="s">
        <v>3106</v>
      </c>
      <c r="BK69" s="3" t="s">
        <v>3107</v>
      </c>
      <c r="BL69" s="3" t="s">
        <v>3108</v>
      </c>
      <c r="BM69" s="3" t="s">
        <v>3109</v>
      </c>
      <c r="BN69" s="3" t="s">
        <v>9</v>
      </c>
      <c r="BO69" s="3" t="s">
        <v>288</v>
      </c>
      <c r="BQ69" s="46">
        <v>1</v>
      </c>
    </row>
    <row r="70" spans="1:69" ht="75" x14ac:dyDescent="0.25">
      <c r="A70" s="45">
        <v>17</v>
      </c>
      <c r="B70" s="3" t="s">
        <v>9</v>
      </c>
      <c r="C70" s="3" t="s">
        <v>302</v>
      </c>
      <c r="D70" s="3" t="s">
        <v>48</v>
      </c>
      <c r="E70" s="3" t="s">
        <v>303</v>
      </c>
      <c r="F70" s="3" t="s">
        <v>304</v>
      </c>
      <c r="G70" s="3" t="s">
        <v>305</v>
      </c>
      <c r="H70" s="3" t="s">
        <v>306</v>
      </c>
      <c r="I70" s="3" t="s">
        <v>53</v>
      </c>
      <c r="J70" s="3" t="s">
        <v>54</v>
      </c>
      <c r="K70" s="3" t="s">
        <v>307</v>
      </c>
      <c r="L70" s="3" t="s">
        <v>308</v>
      </c>
      <c r="M70" s="3" t="s">
        <v>309</v>
      </c>
      <c r="N70" s="3" t="s">
        <v>9</v>
      </c>
      <c r="O70" s="3" t="s">
        <v>58</v>
      </c>
      <c r="P70" s="3" t="s">
        <v>59</v>
      </c>
      <c r="Q70" s="3" t="s">
        <v>310</v>
      </c>
      <c r="R70" s="3">
        <v>1</v>
      </c>
      <c r="S70" s="3" t="s">
        <v>61</v>
      </c>
      <c r="T70" s="3">
        <v>10</v>
      </c>
      <c r="U70" s="3">
        <v>13</v>
      </c>
      <c r="V70" s="3" t="s">
        <v>311</v>
      </c>
      <c r="W70" s="3" t="s">
        <v>312</v>
      </c>
      <c r="X70" s="3" t="s">
        <v>313</v>
      </c>
      <c r="Y70" s="3" t="s">
        <v>65</v>
      </c>
      <c r="Z70" s="3" t="s">
        <v>66</v>
      </c>
      <c r="AA70" s="3" t="s">
        <v>67</v>
      </c>
      <c r="AB70" s="3" t="s">
        <v>68</v>
      </c>
      <c r="AC70" s="3" t="s">
        <v>314</v>
      </c>
      <c r="AD70" s="3" t="s">
        <v>3732</v>
      </c>
      <c r="AE70" s="3" t="s">
        <v>70</v>
      </c>
      <c r="AF70" s="3" t="s">
        <v>71</v>
      </c>
      <c r="AG70" s="3" t="s">
        <v>315</v>
      </c>
      <c r="AH70" s="3" t="s">
        <v>316</v>
      </c>
      <c r="AI70" s="3" t="s">
        <v>74</v>
      </c>
      <c r="AJ70" s="3" t="s">
        <v>75</v>
      </c>
      <c r="AK70" s="3" t="s">
        <v>76</v>
      </c>
      <c r="AL70" s="3"/>
      <c r="AM70" s="3">
        <v>17</v>
      </c>
      <c r="AN70" s="3" t="s">
        <v>302</v>
      </c>
      <c r="AO70" s="3" t="s">
        <v>3173</v>
      </c>
      <c r="AP70" s="3" t="s">
        <v>3174</v>
      </c>
      <c r="AQ70" s="3" t="s">
        <v>3175</v>
      </c>
      <c r="AR70" s="3" t="s">
        <v>3176</v>
      </c>
      <c r="AS70" s="3" t="s">
        <v>3177</v>
      </c>
      <c r="AT70" s="3" t="s">
        <v>3178</v>
      </c>
      <c r="AU70" s="3" t="s">
        <v>3179</v>
      </c>
      <c r="AV70" s="3" t="s">
        <v>3093</v>
      </c>
      <c r="AW70" s="3" t="s">
        <v>3094</v>
      </c>
      <c r="AX70" s="3" t="s">
        <v>3095</v>
      </c>
      <c r="AY70" s="3" t="s">
        <v>3090</v>
      </c>
      <c r="AZ70" s="3" t="s">
        <v>3096</v>
      </c>
      <c r="BA70" s="3" t="s">
        <v>3097</v>
      </c>
      <c r="BB70" s="3" t="s">
        <v>3098</v>
      </c>
      <c r="BC70" s="3" t="s">
        <v>3099</v>
      </c>
      <c r="BD70" s="3" t="s">
        <v>3100</v>
      </c>
      <c r="BE70" s="3" t="s">
        <v>3101</v>
      </c>
      <c r="BF70" s="3" t="s">
        <v>3102</v>
      </c>
      <c r="BG70" s="3" t="s">
        <v>3103</v>
      </c>
      <c r="BH70" s="3" t="s">
        <v>3104</v>
      </c>
      <c r="BI70" s="3" t="s">
        <v>3105</v>
      </c>
      <c r="BJ70" s="3" t="s">
        <v>3106</v>
      </c>
      <c r="BK70" s="3" t="s">
        <v>3107</v>
      </c>
      <c r="BL70" s="3" t="s">
        <v>3108</v>
      </c>
      <c r="BM70" s="3" t="s">
        <v>3109</v>
      </c>
      <c r="BN70" s="3" t="s">
        <v>9</v>
      </c>
      <c r="BO70" s="3" t="s">
        <v>302</v>
      </c>
      <c r="BQ70" s="46">
        <v>1</v>
      </c>
    </row>
    <row r="71" spans="1:69" ht="60" x14ac:dyDescent="0.25">
      <c r="A71" s="45">
        <v>18</v>
      </c>
      <c r="B71" s="3" t="s">
        <v>9</v>
      </c>
      <c r="C71" s="3" t="s">
        <v>317</v>
      </c>
      <c r="D71" s="3" t="s">
        <v>108</v>
      </c>
      <c r="E71" s="3" t="s">
        <v>318</v>
      </c>
      <c r="F71" s="3" t="s">
        <v>319</v>
      </c>
      <c r="G71" s="3" t="s">
        <v>320</v>
      </c>
      <c r="H71" s="3" t="s">
        <v>321</v>
      </c>
      <c r="I71" s="3" t="s">
        <v>53</v>
      </c>
      <c r="J71" s="3" t="s">
        <v>54</v>
      </c>
      <c r="K71" s="3" t="s">
        <v>322</v>
      </c>
      <c r="L71" s="3" t="s">
        <v>323</v>
      </c>
      <c r="M71" s="3" t="s">
        <v>324</v>
      </c>
      <c r="N71" s="3" t="s">
        <v>9</v>
      </c>
      <c r="O71" s="3" t="s">
        <v>58</v>
      </c>
      <c r="P71" s="3" t="s">
        <v>59</v>
      </c>
      <c r="Q71" s="3" t="s">
        <v>325</v>
      </c>
      <c r="R71" s="3">
        <v>3</v>
      </c>
      <c r="S71" s="3" t="s">
        <v>117</v>
      </c>
      <c r="T71" s="3">
        <v>13</v>
      </c>
      <c r="U71" s="3">
        <v>17</v>
      </c>
      <c r="V71" s="3" t="s">
        <v>326</v>
      </c>
      <c r="W71" s="3" t="s">
        <v>119</v>
      </c>
      <c r="X71" s="3" t="s">
        <v>327</v>
      </c>
      <c r="Y71" s="3" t="s">
        <v>65</v>
      </c>
      <c r="Z71" s="3" t="s">
        <v>66</v>
      </c>
      <c r="AA71" s="3" t="s">
        <v>67</v>
      </c>
      <c r="AB71" s="3" t="s">
        <v>68</v>
      </c>
      <c r="AC71" s="3" t="s">
        <v>328</v>
      </c>
      <c r="AD71" s="3" t="s">
        <v>3733</v>
      </c>
      <c r="AE71" s="3" t="s">
        <v>70</v>
      </c>
      <c r="AF71" s="3" t="s">
        <v>71</v>
      </c>
      <c r="AG71" s="3" t="s">
        <v>329</v>
      </c>
      <c r="AH71" s="3" t="s">
        <v>330</v>
      </c>
      <c r="AI71" s="3" t="s">
        <v>74</v>
      </c>
      <c r="AJ71" s="3" t="s">
        <v>75</v>
      </c>
      <c r="AK71" s="3" t="s">
        <v>76</v>
      </c>
      <c r="AL71" s="3"/>
      <c r="AM71" s="3">
        <v>18</v>
      </c>
      <c r="AN71" s="3" t="s">
        <v>317</v>
      </c>
      <c r="AO71" s="3" t="s">
        <v>3180</v>
      </c>
      <c r="AP71" s="3" t="s">
        <v>3181</v>
      </c>
      <c r="AQ71" s="3" t="s">
        <v>3182</v>
      </c>
      <c r="AR71" s="3" t="s">
        <v>3183</v>
      </c>
      <c r="AS71" s="3" t="s">
        <v>1376</v>
      </c>
      <c r="AT71" s="3" t="s">
        <v>3184</v>
      </c>
      <c r="AU71" s="3" t="s">
        <v>3185</v>
      </c>
      <c r="AV71" s="3" t="s">
        <v>3093</v>
      </c>
      <c r="AW71" s="3" t="s">
        <v>3094</v>
      </c>
      <c r="AX71" s="3" t="s">
        <v>3095</v>
      </c>
      <c r="AY71" s="3" t="s">
        <v>3090</v>
      </c>
      <c r="AZ71" s="3" t="s">
        <v>3096</v>
      </c>
      <c r="BA71" s="3" t="s">
        <v>3097</v>
      </c>
      <c r="BB71" s="3" t="s">
        <v>3098</v>
      </c>
      <c r="BC71" s="3" t="s">
        <v>3099</v>
      </c>
      <c r="BD71" s="3" t="s">
        <v>3100</v>
      </c>
      <c r="BE71" s="3" t="s">
        <v>3101</v>
      </c>
      <c r="BF71" s="3" t="s">
        <v>3102</v>
      </c>
      <c r="BG71" s="3" t="s">
        <v>3103</v>
      </c>
      <c r="BH71" s="3" t="s">
        <v>3104</v>
      </c>
      <c r="BI71" s="3" t="s">
        <v>3105</v>
      </c>
      <c r="BJ71" s="3" t="s">
        <v>3106</v>
      </c>
      <c r="BK71" s="3" t="s">
        <v>3107</v>
      </c>
      <c r="BL71" s="3" t="s">
        <v>3108</v>
      </c>
      <c r="BM71" s="3" t="s">
        <v>3109</v>
      </c>
      <c r="BN71" s="3" t="s">
        <v>9</v>
      </c>
      <c r="BO71" s="3" t="s">
        <v>317</v>
      </c>
      <c r="BQ71" s="46">
        <v>1</v>
      </c>
    </row>
    <row r="72" spans="1:69" ht="60" x14ac:dyDescent="0.25">
      <c r="A72" s="45">
        <v>19</v>
      </c>
      <c r="B72" s="3" t="s">
        <v>9</v>
      </c>
      <c r="C72" s="3" t="s">
        <v>331</v>
      </c>
      <c r="D72" s="3" t="s">
        <v>48</v>
      </c>
      <c r="E72" s="3" t="s">
        <v>332</v>
      </c>
      <c r="F72" s="3" t="s">
        <v>333</v>
      </c>
      <c r="G72" s="3" t="s">
        <v>334</v>
      </c>
      <c r="H72" s="3" t="s">
        <v>335</v>
      </c>
      <c r="I72" s="3" t="s">
        <v>53</v>
      </c>
      <c r="J72" s="3" t="s">
        <v>54</v>
      </c>
      <c r="K72" s="3" t="s">
        <v>336</v>
      </c>
      <c r="L72" s="3" t="s">
        <v>337</v>
      </c>
      <c r="M72" s="3" t="s">
        <v>338</v>
      </c>
      <c r="N72" s="3" t="s">
        <v>9</v>
      </c>
      <c r="O72" s="3" t="s">
        <v>58</v>
      </c>
      <c r="P72" s="3" t="s">
        <v>59</v>
      </c>
      <c r="Q72" s="3" t="s">
        <v>339</v>
      </c>
      <c r="R72" s="3">
        <v>1</v>
      </c>
      <c r="S72" s="3" t="s">
        <v>61</v>
      </c>
      <c r="T72" s="3">
        <v>10</v>
      </c>
      <c r="U72" s="3">
        <v>13</v>
      </c>
      <c r="V72" s="3" t="s">
        <v>340</v>
      </c>
      <c r="W72" s="3" t="s">
        <v>341</v>
      </c>
      <c r="X72" s="3" t="s">
        <v>342</v>
      </c>
      <c r="Y72" s="3" t="s">
        <v>65</v>
      </c>
      <c r="Z72" s="3" t="s">
        <v>66</v>
      </c>
      <c r="AA72" s="3" t="s">
        <v>67</v>
      </c>
      <c r="AB72" s="3" t="s">
        <v>68</v>
      </c>
      <c r="AC72" s="3" t="s">
        <v>343</v>
      </c>
      <c r="AD72" s="3" t="s">
        <v>3734</v>
      </c>
      <c r="AE72" s="3" t="s">
        <v>70</v>
      </c>
      <c r="AF72" s="3" t="s">
        <v>71</v>
      </c>
      <c r="AG72" s="3" t="s">
        <v>344</v>
      </c>
      <c r="AH72" s="3" t="s">
        <v>345</v>
      </c>
      <c r="AI72" s="3" t="s">
        <v>74</v>
      </c>
      <c r="AJ72" s="3" t="s">
        <v>75</v>
      </c>
      <c r="AK72" s="3" t="s">
        <v>76</v>
      </c>
      <c r="AL72" s="3"/>
      <c r="AM72" s="3">
        <v>19</v>
      </c>
      <c r="AN72" s="3" t="s">
        <v>331</v>
      </c>
      <c r="AO72" s="3" t="s">
        <v>3186</v>
      </c>
      <c r="AP72" s="3" t="s">
        <v>3187</v>
      </c>
      <c r="AQ72" s="3" t="s">
        <v>3188</v>
      </c>
      <c r="AR72" s="3" t="s">
        <v>3189</v>
      </c>
      <c r="AS72" s="3" t="s">
        <v>3190</v>
      </c>
      <c r="AT72" s="3" t="s">
        <v>3130</v>
      </c>
      <c r="AU72" s="3" t="s">
        <v>3191</v>
      </c>
      <c r="AV72" s="3" t="s">
        <v>3093</v>
      </c>
      <c r="AW72" s="3" t="s">
        <v>3094</v>
      </c>
      <c r="AX72" s="3" t="s">
        <v>3095</v>
      </c>
      <c r="AY72" s="3" t="s">
        <v>3090</v>
      </c>
      <c r="AZ72" s="3" t="s">
        <v>3096</v>
      </c>
      <c r="BA72" s="3" t="s">
        <v>3097</v>
      </c>
      <c r="BB72" s="3" t="s">
        <v>3098</v>
      </c>
      <c r="BC72" s="3" t="s">
        <v>3099</v>
      </c>
      <c r="BD72" s="3" t="s">
        <v>3100</v>
      </c>
      <c r="BE72" s="3" t="s">
        <v>3101</v>
      </c>
      <c r="BF72" s="3" t="s">
        <v>3102</v>
      </c>
      <c r="BG72" s="3" t="s">
        <v>3103</v>
      </c>
      <c r="BH72" s="3" t="s">
        <v>3104</v>
      </c>
      <c r="BI72" s="3" t="s">
        <v>3105</v>
      </c>
      <c r="BJ72" s="3" t="s">
        <v>3106</v>
      </c>
      <c r="BK72" s="3" t="s">
        <v>3107</v>
      </c>
      <c r="BL72" s="3" t="s">
        <v>3108</v>
      </c>
      <c r="BM72" s="3" t="s">
        <v>3109</v>
      </c>
      <c r="BN72" s="3" t="s">
        <v>9</v>
      </c>
      <c r="BO72" s="3" t="s">
        <v>331</v>
      </c>
      <c r="BQ72" s="46">
        <v>1</v>
      </c>
    </row>
    <row r="73" spans="1:69" ht="60" x14ac:dyDescent="0.25">
      <c r="A73" s="45">
        <v>20</v>
      </c>
      <c r="B73" s="3" t="s">
        <v>9</v>
      </c>
      <c r="C73" s="3" t="s">
        <v>346</v>
      </c>
      <c r="D73" s="3" t="s">
        <v>78</v>
      </c>
      <c r="E73" s="3" t="s">
        <v>347</v>
      </c>
      <c r="F73" s="3" t="s">
        <v>348</v>
      </c>
      <c r="G73" s="3" t="s">
        <v>349</v>
      </c>
      <c r="H73" s="3" t="s">
        <v>350</v>
      </c>
      <c r="I73" s="3" t="s">
        <v>53</v>
      </c>
      <c r="J73" s="3" t="s">
        <v>54</v>
      </c>
      <c r="K73" s="3" t="s">
        <v>351</v>
      </c>
      <c r="L73" s="3" t="s">
        <v>352</v>
      </c>
      <c r="M73" s="3" t="s">
        <v>353</v>
      </c>
      <c r="N73" s="3" t="s">
        <v>9</v>
      </c>
      <c r="O73" s="3" t="s">
        <v>58</v>
      </c>
      <c r="P73" s="3" t="s">
        <v>59</v>
      </c>
      <c r="Q73" s="3" t="s">
        <v>354</v>
      </c>
      <c r="R73" s="3">
        <v>2</v>
      </c>
      <c r="S73" s="3" t="s">
        <v>87</v>
      </c>
      <c r="T73" s="3">
        <v>12</v>
      </c>
      <c r="U73" s="3">
        <v>15</v>
      </c>
      <c r="V73" s="3" t="s">
        <v>355</v>
      </c>
      <c r="W73" s="3" t="s">
        <v>14</v>
      </c>
      <c r="X73" s="3" t="s">
        <v>356</v>
      </c>
      <c r="Y73" s="3" t="s">
        <v>65</v>
      </c>
      <c r="Z73" s="3" t="s">
        <v>66</v>
      </c>
      <c r="AA73" s="3" t="s">
        <v>67</v>
      </c>
      <c r="AB73" s="3" t="s">
        <v>68</v>
      </c>
      <c r="AC73" s="3" t="s">
        <v>357</v>
      </c>
      <c r="AD73" s="3" t="s">
        <v>3735</v>
      </c>
      <c r="AE73" s="3" t="s">
        <v>70</v>
      </c>
      <c r="AF73" s="3" t="s">
        <v>71</v>
      </c>
      <c r="AG73" s="3" t="s">
        <v>358</v>
      </c>
      <c r="AH73" s="3" t="s">
        <v>359</v>
      </c>
      <c r="AI73" s="3" t="s">
        <v>74</v>
      </c>
      <c r="AJ73" s="3" t="s">
        <v>75</v>
      </c>
      <c r="AK73" s="3" t="s">
        <v>76</v>
      </c>
      <c r="AL73" s="3"/>
      <c r="AM73" s="3">
        <v>20</v>
      </c>
      <c r="AN73" s="3" t="s">
        <v>346</v>
      </c>
      <c r="AO73" s="3" t="s">
        <v>3192</v>
      </c>
      <c r="AP73" s="3" t="s">
        <v>3193</v>
      </c>
      <c r="AQ73" s="3" t="s">
        <v>3194</v>
      </c>
      <c r="AR73" s="3" t="s">
        <v>3195</v>
      </c>
      <c r="AS73" s="3" t="s">
        <v>3196</v>
      </c>
      <c r="AT73" s="3" t="s">
        <v>3123</v>
      </c>
      <c r="AU73" s="3"/>
      <c r="AV73" s="3" t="s">
        <v>3093</v>
      </c>
      <c r="AW73" s="3" t="s">
        <v>3094</v>
      </c>
      <c r="AX73" s="3" t="s">
        <v>3095</v>
      </c>
      <c r="AY73" s="3" t="s">
        <v>3090</v>
      </c>
      <c r="AZ73" s="3" t="s">
        <v>3096</v>
      </c>
      <c r="BA73" s="3" t="s">
        <v>3097</v>
      </c>
      <c r="BB73" s="3" t="s">
        <v>3098</v>
      </c>
      <c r="BC73" s="3" t="s">
        <v>3099</v>
      </c>
      <c r="BD73" s="3" t="s">
        <v>3100</v>
      </c>
      <c r="BE73" s="3" t="s">
        <v>3101</v>
      </c>
      <c r="BF73" s="3" t="s">
        <v>3102</v>
      </c>
      <c r="BG73" s="3" t="s">
        <v>3103</v>
      </c>
      <c r="BH73" s="3" t="s">
        <v>3104</v>
      </c>
      <c r="BI73" s="3" t="s">
        <v>3105</v>
      </c>
      <c r="BJ73" s="3" t="s">
        <v>3106</v>
      </c>
      <c r="BK73" s="3" t="s">
        <v>3107</v>
      </c>
      <c r="BL73" s="3" t="s">
        <v>3108</v>
      </c>
      <c r="BM73" s="3" t="s">
        <v>3109</v>
      </c>
      <c r="BN73" s="3" t="s">
        <v>9</v>
      </c>
      <c r="BO73" s="3" t="s">
        <v>346</v>
      </c>
      <c r="BQ73" s="46">
        <v>1</v>
      </c>
    </row>
    <row r="74" spans="1:69" ht="60" x14ac:dyDescent="0.25">
      <c r="A74" s="45">
        <v>21</v>
      </c>
      <c r="B74" s="3" t="s">
        <v>9</v>
      </c>
      <c r="C74" s="3" t="s">
        <v>360</v>
      </c>
      <c r="D74" s="3" t="s">
        <v>48</v>
      </c>
      <c r="E74" s="3" t="s">
        <v>361</v>
      </c>
      <c r="F74" s="3" t="s">
        <v>362</v>
      </c>
      <c r="G74" s="3" t="s">
        <v>363</v>
      </c>
      <c r="H74" s="3" t="s">
        <v>364</v>
      </c>
      <c r="I74" s="3" t="s">
        <v>53</v>
      </c>
      <c r="J74" s="3" t="s">
        <v>54</v>
      </c>
      <c r="K74" s="3" t="s">
        <v>365</v>
      </c>
      <c r="L74" s="3" t="s">
        <v>366</v>
      </c>
      <c r="M74" s="3" t="s">
        <v>367</v>
      </c>
      <c r="N74" s="3" t="s">
        <v>9</v>
      </c>
      <c r="O74" s="3" t="s">
        <v>58</v>
      </c>
      <c r="P74" s="3" t="s">
        <v>59</v>
      </c>
      <c r="Q74" s="3" t="s">
        <v>368</v>
      </c>
      <c r="R74" s="3">
        <v>1</v>
      </c>
      <c r="S74" s="3" t="s">
        <v>61</v>
      </c>
      <c r="T74" s="3">
        <v>10</v>
      </c>
      <c r="U74" s="3">
        <v>13</v>
      </c>
      <c r="V74" s="3" t="s">
        <v>369</v>
      </c>
      <c r="W74" s="3" t="s">
        <v>63</v>
      </c>
      <c r="X74" s="3" t="s">
        <v>370</v>
      </c>
      <c r="Y74" s="3" t="s">
        <v>65</v>
      </c>
      <c r="Z74" s="3" t="s">
        <v>66</v>
      </c>
      <c r="AA74" s="3" t="s">
        <v>67</v>
      </c>
      <c r="AB74" s="3" t="s">
        <v>68</v>
      </c>
      <c r="AC74" s="3" t="s">
        <v>371</v>
      </c>
      <c r="AD74" s="3" t="s">
        <v>3736</v>
      </c>
      <c r="AE74" s="3" t="s">
        <v>70</v>
      </c>
      <c r="AF74" s="3" t="s">
        <v>71</v>
      </c>
      <c r="AG74" s="3" t="s">
        <v>372</v>
      </c>
      <c r="AH74" s="3" t="s">
        <v>373</v>
      </c>
      <c r="AI74" s="3" t="s">
        <v>74</v>
      </c>
      <c r="AJ74" s="3" t="s">
        <v>75</v>
      </c>
      <c r="AK74" s="3" t="s">
        <v>76</v>
      </c>
      <c r="AL74" s="3"/>
      <c r="AM74" s="3">
        <v>21</v>
      </c>
      <c r="AN74" s="3" t="s">
        <v>360</v>
      </c>
      <c r="AO74" s="3" t="s">
        <v>3197</v>
      </c>
      <c r="AP74" s="3" t="s">
        <v>3198</v>
      </c>
      <c r="AQ74" s="3" t="s">
        <v>3199</v>
      </c>
      <c r="AR74" s="3" t="s">
        <v>3088</v>
      </c>
      <c r="AS74" s="3" t="s">
        <v>3092</v>
      </c>
      <c r="AT74" s="3" t="s">
        <v>3200</v>
      </c>
      <c r="AU74" s="3" t="s">
        <v>3201</v>
      </c>
      <c r="AV74" s="3" t="s">
        <v>3093</v>
      </c>
      <c r="AW74" s="3" t="s">
        <v>3094</v>
      </c>
      <c r="AX74" s="3" t="s">
        <v>3095</v>
      </c>
      <c r="AY74" s="3" t="s">
        <v>3090</v>
      </c>
      <c r="AZ74" s="3" t="s">
        <v>3096</v>
      </c>
      <c r="BA74" s="3" t="s">
        <v>3097</v>
      </c>
      <c r="BB74" s="3" t="s">
        <v>3098</v>
      </c>
      <c r="BC74" s="3" t="s">
        <v>3099</v>
      </c>
      <c r="BD74" s="3" t="s">
        <v>3100</v>
      </c>
      <c r="BE74" s="3" t="s">
        <v>3101</v>
      </c>
      <c r="BF74" s="3" t="s">
        <v>3102</v>
      </c>
      <c r="BG74" s="3" t="s">
        <v>3103</v>
      </c>
      <c r="BH74" s="3" t="s">
        <v>3104</v>
      </c>
      <c r="BI74" s="3" t="s">
        <v>3105</v>
      </c>
      <c r="BJ74" s="3" t="s">
        <v>3106</v>
      </c>
      <c r="BK74" s="3" t="s">
        <v>3107</v>
      </c>
      <c r="BL74" s="3" t="s">
        <v>3108</v>
      </c>
      <c r="BM74" s="3" t="s">
        <v>3109</v>
      </c>
      <c r="BN74" s="3" t="s">
        <v>9</v>
      </c>
      <c r="BO74" s="3" t="s">
        <v>360</v>
      </c>
      <c r="BQ74" s="46">
        <v>1</v>
      </c>
    </row>
    <row r="75" spans="1:69" ht="60" x14ac:dyDescent="0.25">
      <c r="A75" s="45">
        <v>22</v>
      </c>
      <c r="B75" s="3" t="s">
        <v>9</v>
      </c>
      <c r="C75" s="3" t="s">
        <v>374</v>
      </c>
      <c r="D75" s="3" t="s">
        <v>78</v>
      </c>
      <c r="E75" s="3" t="s">
        <v>375</v>
      </c>
      <c r="F75" s="3" t="s">
        <v>376</v>
      </c>
      <c r="G75" s="3" t="s">
        <v>377</v>
      </c>
      <c r="H75" s="3" t="s">
        <v>378</v>
      </c>
      <c r="I75" s="3" t="s">
        <v>53</v>
      </c>
      <c r="J75" s="3" t="s">
        <v>54</v>
      </c>
      <c r="K75" s="3" t="s">
        <v>379</v>
      </c>
      <c r="L75" s="3" t="s">
        <v>380</v>
      </c>
      <c r="M75" s="3" t="s">
        <v>381</v>
      </c>
      <c r="N75" s="3" t="s">
        <v>9</v>
      </c>
      <c r="O75" s="3" t="s">
        <v>58</v>
      </c>
      <c r="P75" s="3" t="s">
        <v>59</v>
      </c>
      <c r="Q75" s="3" t="s">
        <v>382</v>
      </c>
      <c r="R75" s="3">
        <v>2</v>
      </c>
      <c r="S75" s="3" t="s">
        <v>87</v>
      </c>
      <c r="T75" s="3">
        <v>12</v>
      </c>
      <c r="U75" s="3">
        <v>15</v>
      </c>
      <c r="V75" s="3" t="s">
        <v>383</v>
      </c>
      <c r="W75" s="3" t="s">
        <v>384</v>
      </c>
      <c r="X75" s="3" t="s">
        <v>385</v>
      </c>
      <c r="Y75" s="3" t="s">
        <v>65</v>
      </c>
      <c r="Z75" s="3" t="s">
        <v>66</v>
      </c>
      <c r="AA75" s="3" t="s">
        <v>67</v>
      </c>
      <c r="AB75" s="3" t="s">
        <v>68</v>
      </c>
      <c r="AC75" s="3" t="s">
        <v>386</v>
      </c>
      <c r="AD75" s="3" t="s">
        <v>3737</v>
      </c>
      <c r="AE75" s="3" t="s">
        <v>70</v>
      </c>
      <c r="AF75" s="3" t="s">
        <v>71</v>
      </c>
      <c r="AG75" s="3" t="s">
        <v>387</v>
      </c>
      <c r="AH75" s="3" t="s">
        <v>388</v>
      </c>
      <c r="AI75" s="3" t="s">
        <v>74</v>
      </c>
      <c r="AJ75" s="3" t="s">
        <v>75</v>
      </c>
      <c r="AK75" s="3" t="s">
        <v>76</v>
      </c>
      <c r="AL75" s="3"/>
      <c r="AM75" s="3">
        <v>22</v>
      </c>
      <c r="AN75" s="3" t="s">
        <v>374</v>
      </c>
      <c r="AO75" s="3" t="s">
        <v>3202</v>
      </c>
      <c r="AP75" s="3" t="s">
        <v>3203</v>
      </c>
      <c r="AQ75" s="3" t="s">
        <v>3204</v>
      </c>
      <c r="AR75" s="3" t="s">
        <v>3205</v>
      </c>
      <c r="AS75" s="3" t="s">
        <v>3157</v>
      </c>
      <c r="AT75" s="3" t="s">
        <v>3206</v>
      </c>
      <c r="AU75" s="3" t="s">
        <v>3207</v>
      </c>
      <c r="AV75" s="3" t="s">
        <v>3093</v>
      </c>
      <c r="AW75" s="3" t="s">
        <v>3094</v>
      </c>
      <c r="AX75" s="3" t="s">
        <v>3095</v>
      </c>
      <c r="AY75" s="3" t="s">
        <v>3090</v>
      </c>
      <c r="AZ75" s="3" t="s">
        <v>3096</v>
      </c>
      <c r="BA75" s="3" t="s">
        <v>3097</v>
      </c>
      <c r="BB75" s="3" t="s">
        <v>3098</v>
      </c>
      <c r="BC75" s="3" t="s">
        <v>3099</v>
      </c>
      <c r="BD75" s="3" t="s">
        <v>3100</v>
      </c>
      <c r="BE75" s="3" t="s">
        <v>3101</v>
      </c>
      <c r="BF75" s="3" t="s">
        <v>3102</v>
      </c>
      <c r="BG75" s="3" t="s">
        <v>3103</v>
      </c>
      <c r="BH75" s="3" t="s">
        <v>3104</v>
      </c>
      <c r="BI75" s="3" t="s">
        <v>3105</v>
      </c>
      <c r="BJ75" s="3" t="s">
        <v>3106</v>
      </c>
      <c r="BK75" s="3" t="s">
        <v>3107</v>
      </c>
      <c r="BL75" s="3" t="s">
        <v>3108</v>
      </c>
      <c r="BM75" s="3" t="s">
        <v>3109</v>
      </c>
      <c r="BN75" s="3" t="s">
        <v>9</v>
      </c>
      <c r="BO75" s="3" t="s">
        <v>374</v>
      </c>
      <c r="BQ75" s="46">
        <v>1</v>
      </c>
    </row>
    <row r="76" spans="1:69" ht="60" x14ac:dyDescent="0.25">
      <c r="A76" s="45">
        <v>23</v>
      </c>
      <c r="B76" s="3" t="s">
        <v>9</v>
      </c>
      <c r="C76" s="3" t="s">
        <v>389</v>
      </c>
      <c r="D76" s="3" t="s">
        <v>78</v>
      </c>
      <c r="E76" s="3" t="s">
        <v>390</v>
      </c>
      <c r="F76" s="3" t="s">
        <v>391</v>
      </c>
      <c r="G76" s="3" t="s">
        <v>392</v>
      </c>
      <c r="H76" s="3" t="s">
        <v>393</v>
      </c>
      <c r="I76" s="3" t="s">
        <v>53</v>
      </c>
      <c r="J76" s="3" t="s">
        <v>54</v>
      </c>
      <c r="K76" s="3" t="s">
        <v>394</v>
      </c>
      <c r="L76" s="3" t="s">
        <v>395</v>
      </c>
      <c r="M76" s="3" t="s">
        <v>396</v>
      </c>
      <c r="N76" s="3" t="s">
        <v>9</v>
      </c>
      <c r="O76" s="3" t="s">
        <v>58</v>
      </c>
      <c r="P76" s="3" t="s">
        <v>59</v>
      </c>
      <c r="Q76" s="3" t="s">
        <v>397</v>
      </c>
      <c r="R76" s="3">
        <v>2</v>
      </c>
      <c r="S76" s="3" t="s">
        <v>87</v>
      </c>
      <c r="T76" s="3">
        <v>12</v>
      </c>
      <c r="U76" s="3">
        <v>15</v>
      </c>
      <c r="V76" s="3" t="s">
        <v>398</v>
      </c>
      <c r="W76" s="3" t="s">
        <v>399</v>
      </c>
      <c r="X76" s="3" t="s">
        <v>400</v>
      </c>
      <c r="Y76" s="3" t="s">
        <v>65</v>
      </c>
      <c r="Z76" s="3" t="s">
        <v>66</v>
      </c>
      <c r="AA76" s="3" t="s">
        <v>67</v>
      </c>
      <c r="AB76" s="3" t="s">
        <v>68</v>
      </c>
      <c r="AC76" s="3" t="s">
        <v>401</v>
      </c>
      <c r="AD76" s="3" t="s">
        <v>3738</v>
      </c>
      <c r="AE76" s="3" t="s">
        <v>70</v>
      </c>
      <c r="AF76" s="3" t="s">
        <v>71</v>
      </c>
      <c r="AG76" s="3" t="s">
        <v>402</v>
      </c>
      <c r="AH76" s="3" t="s">
        <v>403</v>
      </c>
      <c r="AI76" s="3" t="s">
        <v>74</v>
      </c>
      <c r="AJ76" s="3" t="s">
        <v>75</v>
      </c>
      <c r="AK76" s="3" t="s">
        <v>76</v>
      </c>
      <c r="AL76" s="3"/>
      <c r="AM76" s="3">
        <v>23</v>
      </c>
      <c r="AN76" s="3" t="s">
        <v>389</v>
      </c>
      <c r="AO76" s="3" t="s">
        <v>1805</v>
      </c>
      <c r="AP76" s="3" t="s">
        <v>3208</v>
      </c>
      <c r="AQ76" s="3" t="s">
        <v>3167</v>
      </c>
      <c r="AR76" s="3" t="s">
        <v>3168</v>
      </c>
      <c r="AS76" s="3" t="s">
        <v>3209</v>
      </c>
      <c r="AT76" s="3" t="s">
        <v>3210</v>
      </c>
      <c r="AU76" s="3" t="s">
        <v>3190</v>
      </c>
      <c r="AV76" s="3" t="s">
        <v>3093</v>
      </c>
      <c r="AW76" s="3" t="s">
        <v>3094</v>
      </c>
      <c r="AX76" s="3" t="s">
        <v>3095</v>
      </c>
      <c r="AY76" s="3" t="s">
        <v>3090</v>
      </c>
      <c r="AZ76" s="3" t="s">
        <v>3096</v>
      </c>
      <c r="BA76" s="3" t="s">
        <v>3097</v>
      </c>
      <c r="BB76" s="3" t="s">
        <v>3098</v>
      </c>
      <c r="BC76" s="3" t="s">
        <v>3099</v>
      </c>
      <c r="BD76" s="3" t="s">
        <v>3100</v>
      </c>
      <c r="BE76" s="3" t="s">
        <v>3101</v>
      </c>
      <c r="BF76" s="3" t="s">
        <v>3102</v>
      </c>
      <c r="BG76" s="3" t="s">
        <v>3103</v>
      </c>
      <c r="BH76" s="3" t="s">
        <v>3104</v>
      </c>
      <c r="BI76" s="3" t="s">
        <v>3105</v>
      </c>
      <c r="BJ76" s="3" t="s">
        <v>3106</v>
      </c>
      <c r="BK76" s="3" t="s">
        <v>3107</v>
      </c>
      <c r="BL76" s="3" t="s">
        <v>3108</v>
      </c>
      <c r="BM76" s="3" t="s">
        <v>3109</v>
      </c>
      <c r="BN76" s="3" t="s">
        <v>9</v>
      </c>
      <c r="BO76" s="3" t="s">
        <v>389</v>
      </c>
      <c r="BQ76" s="46">
        <v>1</v>
      </c>
    </row>
    <row r="77" spans="1:69" ht="60" x14ac:dyDescent="0.25">
      <c r="A77" s="45">
        <v>24</v>
      </c>
      <c r="B77" s="3" t="s">
        <v>9</v>
      </c>
      <c r="C77" s="3" t="s">
        <v>404</v>
      </c>
      <c r="D77" s="3" t="s">
        <v>168</v>
      </c>
      <c r="E77" s="3" t="s">
        <v>405</v>
      </c>
      <c r="F77" s="3" t="s">
        <v>406</v>
      </c>
      <c r="G77" s="3" t="s">
        <v>407</v>
      </c>
      <c r="H77" s="3" t="s">
        <v>408</v>
      </c>
      <c r="I77" s="3" t="s">
        <v>53</v>
      </c>
      <c r="J77" s="3" t="s">
        <v>54</v>
      </c>
      <c r="K77" s="3" t="s">
        <v>409</v>
      </c>
      <c r="L77" s="3" t="s">
        <v>410</v>
      </c>
      <c r="M77" s="3" t="s">
        <v>411</v>
      </c>
      <c r="N77" s="3" t="s">
        <v>9</v>
      </c>
      <c r="O77" s="3" t="s">
        <v>58</v>
      </c>
      <c r="P77" s="3" t="s">
        <v>59</v>
      </c>
      <c r="Q77" s="3" t="s">
        <v>412</v>
      </c>
      <c r="R77" s="3">
        <v>3</v>
      </c>
      <c r="S77" s="3" t="s">
        <v>117</v>
      </c>
      <c r="T77" s="3">
        <v>14</v>
      </c>
      <c r="U77" s="3">
        <v>17</v>
      </c>
      <c r="V77" s="3" t="s">
        <v>413</v>
      </c>
      <c r="W77" s="3" t="s">
        <v>268</v>
      </c>
      <c r="X77" s="3" t="s">
        <v>414</v>
      </c>
      <c r="Y77" s="3" t="s">
        <v>65</v>
      </c>
      <c r="Z77" s="3" t="s">
        <v>66</v>
      </c>
      <c r="AA77" s="3" t="s">
        <v>67</v>
      </c>
      <c r="AB77" s="3" t="s">
        <v>68</v>
      </c>
      <c r="AC77" s="3" t="s">
        <v>415</v>
      </c>
      <c r="AD77" s="3" t="s">
        <v>3739</v>
      </c>
      <c r="AE77" s="3" t="s">
        <v>70</v>
      </c>
      <c r="AF77" s="3" t="s">
        <v>71</v>
      </c>
      <c r="AG77" s="3" t="s">
        <v>416</v>
      </c>
      <c r="AH77" s="3" t="s">
        <v>417</v>
      </c>
      <c r="AI77" s="3" t="s">
        <v>74</v>
      </c>
      <c r="AJ77" s="3" t="s">
        <v>75</v>
      </c>
      <c r="AK77" s="3" t="s">
        <v>76</v>
      </c>
      <c r="AL77" s="3"/>
      <c r="AM77" s="3">
        <v>24</v>
      </c>
      <c r="AN77" s="3" t="s">
        <v>404</v>
      </c>
      <c r="AO77" s="3" t="s">
        <v>3211</v>
      </c>
      <c r="AP77" s="3" t="s">
        <v>3169</v>
      </c>
      <c r="AQ77" s="3" t="s">
        <v>3170</v>
      </c>
      <c r="AR77" s="3" t="s">
        <v>3130</v>
      </c>
      <c r="AS77" s="3" t="s">
        <v>3167</v>
      </c>
      <c r="AT77" s="3" t="s">
        <v>3168</v>
      </c>
      <c r="AU77" s="3" t="s">
        <v>3212</v>
      </c>
      <c r="AV77" s="3" t="s">
        <v>3093</v>
      </c>
      <c r="AW77" s="3" t="s">
        <v>3094</v>
      </c>
      <c r="AX77" s="3" t="s">
        <v>3095</v>
      </c>
      <c r="AY77" s="3" t="s">
        <v>3090</v>
      </c>
      <c r="AZ77" s="3" t="s">
        <v>3096</v>
      </c>
      <c r="BA77" s="3" t="s">
        <v>3097</v>
      </c>
      <c r="BB77" s="3" t="s">
        <v>3098</v>
      </c>
      <c r="BC77" s="3" t="s">
        <v>3099</v>
      </c>
      <c r="BD77" s="3" t="s">
        <v>3100</v>
      </c>
      <c r="BE77" s="3" t="s">
        <v>3101</v>
      </c>
      <c r="BF77" s="3" t="s">
        <v>3102</v>
      </c>
      <c r="BG77" s="3" t="s">
        <v>3103</v>
      </c>
      <c r="BH77" s="3" t="s">
        <v>3104</v>
      </c>
      <c r="BI77" s="3" t="s">
        <v>3105</v>
      </c>
      <c r="BJ77" s="3" t="s">
        <v>3106</v>
      </c>
      <c r="BK77" s="3" t="s">
        <v>3107</v>
      </c>
      <c r="BL77" s="3" t="s">
        <v>3108</v>
      </c>
      <c r="BM77" s="3" t="s">
        <v>3109</v>
      </c>
      <c r="BN77" s="3" t="s">
        <v>9</v>
      </c>
      <c r="BO77" s="3" t="s">
        <v>404</v>
      </c>
      <c r="BQ77" s="46">
        <v>1</v>
      </c>
    </row>
    <row r="78" spans="1:69" ht="60" x14ac:dyDescent="0.25">
      <c r="A78" s="45">
        <v>25</v>
      </c>
      <c r="B78" s="3" t="s">
        <v>9</v>
      </c>
      <c r="C78" s="3" t="s">
        <v>418</v>
      </c>
      <c r="D78" s="3" t="s">
        <v>78</v>
      </c>
      <c r="E78" s="3" t="s">
        <v>419</v>
      </c>
      <c r="F78" s="3" t="s">
        <v>420</v>
      </c>
      <c r="G78" s="3" t="s">
        <v>421</v>
      </c>
      <c r="H78" s="3" t="s">
        <v>422</v>
      </c>
      <c r="I78" s="3" t="s">
        <v>53</v>
      </c>
      <c r="J78" s="3" t="s">
        <v>54</v>
      </c>
      <c r="K78" s="3" t="s">
        <v>423</v>
      </c>
      <c r="L78" s="3" t="s">
        <v>424</v>
      </c>
      <c r="M78" s="3" t="s">
        <v>425</v>
      </c>
      <c r="N78" s="3" t="s">
        <v>9</v>
      </c>
      <c r="O78" s="3" t="s">
        <v>58</v>
      </c>
      <c r="P78" s="3" t="s">
        <v>59</v>
      </c>
      <c r="Q78" s="3" t="s">
        <v>426</v>
      </c>
      <c r="R78" s="3">
        <v>2</v>
      </c>
      <c r="S78" s="3" t="s">
        <v>87</v>
      </c>
      <c r="T78" s="3">
        <v>12</v>
      </c>
      <c r="U78" s="3">
        <v>15</v>
      </c>
      <c r="V78" s="3" t="s">
        <v>427</v>
      </c>
      <c r="W78" s="3" t="s">
        <v>148</v>
      </c>
      <c r="X78" s="3" t="s">
        <v>428</v>
      </c>
      <c r="Y78" s="3" t="s">
        <v>65</v>
      </c>
      <c r="Z78" s="3" t="s">
        <v>66</v>
      </c>
      <c r="AA78" s="3" t="s">
        <v>67</v>
      </c>
      <c r="AB78" s="3" t="s">
        <v>68</v>
      </c>
      <c r="AC78" s="3" t="s">
        <v>429</v>
      </c>
      <c r="AD78" s="3" t="s">
        <v>3740</v>
      </c>
      <c r="AE78" s="3" t="s">
        <v>70</v>
      </c>
      <c r="AF78" s="3" t="s">
        <v>71</v>
      </c>
      <c r="AG78" s="3" t="s">
        <v>430</v>
      </c>
      <c r="AH78" s="3" t="s">
        <v>431</v>
      </c>
      <c r="AI78" s="3" t="s">
        <v>74</v>
      </c>
      <c r="AJ78" s="3" t="s">
        <v>75</v>
      </c>
      <c r="AK78" s="3" t="s">
        <v>76</v>
      </c>
      <c r="AL78" s="3"/>
      <c r="AM78" s="3">
        <v>25</v>
      </c>
      <c r="AN78" s="3" t="s">
        <v>418</v>
      </c>
      <c r="AO78" s="3" t="s">
        <v>3213</v>
      </c>
      <c r="AP78" s="3" t="s">
        <v>3214</v>
      </c>
      <c r="AQ78" s="3" t="s">
        <v>3215</v>
      </c>
      <c r="AR78" s="3" t="s">
        <v>3216</v>
      </c>
      <c r="AS78" s="3" t="s">
        <v>3217</v>
      </c>
      <c r="AT78" s="3"/>
      <c r="AU78" s="3"/>
      <c r="AV78" s="3" t="s">
        <v>3093</v>
      </c>
      <c r="AW78" s="3" t="s">
        <v>3094</v>
      </c>
      <c r="AX78" s="3" t="s">
        <v>3095</v>
      </c>
      <c r="AY78" s="3" t="s">
        <v>3090</v>
      </c>
      <c r="AZ78" s="3" t="s">
        <v>3096</v>
      </c>
      <c r="BA78" s="3" t="s">
        <v>3097</v>
      </c>
      <c r="BB78" s="3" t="s">
        <v>3098</v>
      </c>
      <c r="BC78" s="3" t="s">
        <v>3099</v>
      </c>
      <c r="BD78" s="3" t="s">
        <v>3100</v>
      </c>
      <c r="BE78" s="3" t="s">
        <v>3101</v>
      </c>
      <c r="BF78" s="3" t="s">
        <v>3102</v>
      </c>
      <c r="BG78" s="3" t="s">
        <v>3103</v>
      </c>
      <c r="BH78" s="3" t="s">
        <v>3104</v>
      </c>
      <c r="BI78" s="3" t="s">
        <v>3105</v>
      </c>
      <c r="BJ78" s="3" t="s">
        <v>3106</v>
      </c>
      <c r="BK78" s="3" t="s">
        <v>3107</v>
      </c>
      <c r="BL78" s="3" t="s">
        <v>3108</v>
      </c>
      <c r="BM78" s="3" t="s">
        <v>3109</v>
      </c>
      <c r="BN78" s="3" t="s">
        <v>9</v>
      </c>
      <c r="BO78" s="3" t="s">
        <v>418</v>
      </c>
      <c r="BQ78" s="46">
        <v>1</v>
      </c>
    </row>
    <row r="79" spans="1:69" ht="60" x14ac:dyDescent="0.25">
      <c r="A79" s="45">
        <v>26</v>
      </c>
      <c r="B79" s="3" t="s">
        <v>9</v>
      </c>
      <c r="C79" s="3" t="s">
        <v>432</v>
      </c>
      <c r="D79" s="3" t="s">
        <v>199</v>
      </c>
      <c r="E79" s="3" t="s">
        <v>433</v>
      </c>
      <c r="F79" s="3" t="s">
        <v>434</v>
      </c>
      <c r="G79" s="3" t="s">
        <v>435</v>
      </c>
      <c r="H79" s="3" t="s">
        <v>436</v>
      </c>
      <c r="I79" s="3" t="s">
        <v>53</v>
      </c>
      <c r="J79" s="3" t="s">
        <v>54</v>
      </c>
      <c r="K79" s="3" t="s">
        <v>437</v>
      </c>
      <c r="L79" s="3" t="s">
        <v>438</v>
      </c>
      <c r="M79" s="3" t="s">
        <v>439</v>
      </c>
      <c r="N79" s="3" t="s">
        <v>9</v>
      </c>
      <c r="O79" s="3" t="s">
        <v>58</v>
      </c>
      <c r="P79" s="3" t="s">
        <v>59</v>
      </c>
      <c r="Q79" s="3" t="s">
        <v>440</v>
      </c>
      <c r="R79" s="3">
        <v>4</v>
      </c>
      <c r="S79" s="3" t="s">
        <v>208</v>
      </c>
      <c r="T79" s="3">
        <v>15</v>
      </c>
      <c r="U79" s="3">
        <v>18</v>
      </c>
      <c r="V79" s="3" t="s">
        <v>441</v>
      </c>
      <c r="W79" s="3" t="s">
        <v>442</v>
      </c>
      <c r="X79" s="3" t="s">
        <v>443</v>
      </c>
      <c r="Y79" s="3" t="s">
        <v>65</v>
      </c>
      <c r="Z79" s="3" t="s">
        <v>66</v>
      </c>
      <c r="AA79" s="3" t="s">
        <v>67</v>
      </c>
      <c r="AB79" s="3" t="s">
        <v>68</v>
      </c>
      <c r="AC79" s="3" t="s">
        <v>444</v>
      </c>
      <c r="AD79" s="3" t="s">
        <v>3741</v>
      </c>
      <c r="AE79" s="3" t="s">
        <v>70</v>
      </c>
      <c r="AF79" s="3" t="s">
        <v>71</v>
      </c>
      <c r="AG79" s="3" t="s">
        <v>445</v>
      </c>
      <c r="AH79" s="3" t="s">
        <v>446</v>
      </c>
      <c r="AI79" s="3" t="s">
        <v>74</v>
      </c>
      <c r="AJ79" s="3" t="s">
        <v>75</v>
      </c>
      <c r="AK79" s="3" t="s">
        <v>76</v>
      </c>
      <c r="AL79" s="3"/>
      <c r="AM79" s="3">
        <v>26</v>
      </c>
      <c r="AN79" s="3" t="s">
        <v>432</v>
      </c>
      <c r="AO79" s="3" t="s">
        <v>3218</v>
      </c>
      <c r="AP79" s="3" t="s">
        <v>3093</v>
      </c>
      <c r="AQ79" s="3" t="s">
        <v>3094</v>
      </c>
      <c r="AR79" s="3" t="s">
        <v>1376</v>
      </c>
      <c r="AS79" s="3" t="s">
        <v>3146</v>
      </c>
      <c r="AT79" s="3" t="s">
        <v>3147</v>
      </c>
      <c r="AU79" s="3" t="s">
        <v>3123</v>
      </c>
      <c r="AV79" s="3" t="s">
        <v>3093</v>
      </c>
      <c r="AW79" s="3" t="s">
        <v>3094</v>
      </c>
      <c r="AX79" s="3" t="s">
        <v>3095</v>
      </c>
      <c r="AY79" s="3" t="s">
        <v>3090</v>
      </c>
      <c r="AZ79" s="3" t="s">
        <v>3096</v>
      </c>
      <c r="BA79" s="3" t="s">
        <v>3097</v>
      </c>
      <c r="BB79" s="3" t="s">
        <v>3098</v>
      </c>
      <c r="BC79" s="3" t="s">
        <v>3099</v>
      </c>
      <c r="BD79" s="3" t="s">
        <v>3100</v>
      </c>
      <c r="BE79" s="3" t="s">
        <v>3101</v>
      </c>
      <c r="BF79" s="3" t="s">
        <v>3102</v>
      </c>
      <c r="BG79" s="3" t="s">
        <v>3103</v>
      </c>
      <c r="BH79" s="3" t="s">
        <v>3104</v>
      </c>
      <c r="BI79" s="3" t="s">
        <v>3105</v>
      </c>
      <c r="BJ79" s="3" t="s">
        <v>3106</v>
      </c>
      <c r="BK79" s="3" t="s">
        <v>3107</v>
      </c>
      <c r="BL79" s="3" t="s">
        <v>3108</v>
      </c>
      <c r="BM79" s="3" t="s">
        <v>3109</v>
      </c>
      <c r="BN79" s="3" t="s">
        <v>9</v>
      </c>
      <c r="BO79" s="3" t="s">
        <v>432</v>
      </c>
      <c r="BQ79" s="46">
        <v>1</v>
      </c>
    </row>
    <row r="80" spans="1:69" ht="60" x14ac:dyDescent="0.25">
      <c r="A80" s="45">
        <v>27</v>
      </c>
      <c r="B80" s="3" t="s">
        <v>9</v>
      </c>
      <c r="C80" s="3" t="s">
        <v>447</v>
      </c>
      <c r="D80" s="3" t="s">
        <v>108</v>
      </c>
      <c r="E80" s="3" t="s">
        <v>448</v>
      </c>
      <c r="F80" s="3" t="s">
        <v>449</v>
      </c>
      <c r="G80" s="3" t="s">
        <v>450</v>
      </c>
      <c r="H80" s="3" t="s">
        <v>451</v>
      </c>
      <c r="I80" s="3" t="s">
        <v>53</v>
      </c>
      <c r="J80" s="3" t="s">
        <v>54</v>
      </c>
      <c r="K80" s="3" t="s">
        <v>452</v>
      </c>
      <c r="L80" s="3" t="s">
        <v>453</v>
      </c>
      <c r="M80" s="3" t="s">
        <v>454</v>
      </c>
      <c r="N80" s="3" t="s">
        <v>9</v>
      </c>
      <c r="O80" s="3" t="s">
        <v>58</v>
      </c>
      <c r="P80" s="3" t="s">
        <v>59</v>
      </c>
      <c r="Q80" s="3" t="s">
        <v>455</v>
      </c>
      <c r="R80" s="3">
        <v>3</v>
      </c>
      <c r="S80" s="3" t="s">
        <v>117</v>
      </c>
      <c r="T80" s="3">
        <v>13</v>
      </c>
      <c r="U80" s="3">
        <v>17</v>
      </c>
      <c r="V80" s="3" t="s">
        <v>456</v>
      </c>
      <c r="W80" s="3" t="s">
        <v>119</v>
      </c>
      <c r="X80" s="3" t="s">
        <v>457</v>
      </c>
      <c r="Y80" s="3" t="s">
        <v>65</v>
      </c>
      <c r="Z80" s="3" t="s">
        <v>66</v>
      </c>
      <c r="AA80" s="3" t="s">
        <v>67</v>
      </c>
      <c r="AB80" s="3" t="s">
        <v>68</v>
      </c>
      <c r="AC80" s="3" t="s">
        <v>458</v>
      </c>
      <c r="AD80" s="3" t="s">
        <v>3742</v>
      </c>
      <c r="AE80" s="3" t="s">
        <v>70</v>
      </c>
      <c r="AF80" s="3" t="s">
        <v>71</v>
      </c>
      <c r="AG80" s="3" t="s">
        <v>459</v>
      </c>
      <c r="AH80" s="3" t="s">
        <v>460</v>
      </c>
      <c r="AI80" s="3" t="s">
        <v>74</v>
      </c>
      <c r="AJ80" s="3" t="s">
        <v>75</v>
      </c>
      <c r="AK80" s="3" t="s">
        <v>76</v>
      </c>
      <c r="AL80" s="3"/>
      <c r="AM80" s="3">
        <v>27</v>
      </c>
      <c r="AN80" s="3" t="s">
        <v>447</v>
      </c>
      <c r="AO80" s="3" t="s">
        <v>3219</v>
      </c>
      <c r="AP80" s="3" t="s">
        <v>3220</v>
      </c>
      <c r="AQ80" s="3" t="s">
        <v>3221</v>
      </c>
      <c r="AR80" s="3" t="s">
        <v>3222</v>
      </c>
      <c r="AS80" s="3" t="s">
        <v>3223</v>
      </c>
      <c r="AT80" s="3" t="s">
        <v>3224</v>
      </c>
      <c r="AU80" s="3" t="s">
        <v>3095</v>
      </c>
      <c r="AV80" s="3" t="s">
        <v>3093</v>
      </c>
      <c r="AW80" s="3" t="s">
        <v>3094</v>
      </c>
      <c r="AX80" s="3" t="s">
        <v>3095</v>
      </c>
      <c r="AY80" s="3" t="s">
        <v>3090</v>
      </c>
      <c r="AZ80" s="3" t="s">
        <v>3096</v>
      </c>
      <c r="BA80" s="3" t="s">
        <v>3097</v>
      </c>
      <c r="BB80" s="3" t="s">
        <v>3098</v>
      </c>
      <c r="BC80" s="3" t="s">
        <v>3099</v>
      </c>
      <c r="BD80" s="3" t="s">
        <v>3100</v>
      </c>
      <c r="BE80" s="3" t="s">
        <v>3101</v>
      </c>
      <c r="BF80" s="3" t="s">
        <v>3102</v>
      </c>
      <c r="BG80" s="3" t="s">
        <v>3103</v>
      </c>
      <c r="BH80" s="3" t="s">
        <v>3104</v>
      </c>
      <c r="BI80" s="3" t="s">
        <v>3105</v>
      </c>
      <c r="BJ80" s="3" t="s">
        <v>3106</v>
      </c>
      <c r="BK80" s="3" t="s">
        <v>3107</v>
      </c>
      <c r="BL80" s="3" t="s">
        <v>3108</v>
      </c>
      <c r="BM80" s="3" t="s">
        <v>3109</v>
      </c>
      <c r="BN80" s="3" t="s">
        <v>9</v>
      </c>
      <c r="BO80" s="3" t="s">
        <v>447</v>
      </c>
      <c r="BQ80" s="46">
        <v>1</v>
      </c>
    </row>
    <row r="81" spans="1:69" ht="60" x14ac:dyDescent="0.25">
      <c r="A81" s="45">
        <v>28</v>
      </c>
      <c r="B81" s="3" t="s">
        <v>9</v>
      </c>
      <c r="C81" s="3" t="s">
        <v>461</v>
      </c>
      <c r="D81" s="3" t="s">
        <v>199</v>
      </c>
      <c r="E81" s="3" t="s">
        <v>462</v>
      </c>
      <c r="F81" s="3" t="s">
        <v>463</v>
      </c>
      <c r="G81" s="3" t="s">
        <v>464</v>
      </c>
      <c r="H81" s="3" t="s">
        <v>465</v>
      </c>
      <c r="I81" s="3" t="s">
        <v>53</v>
      </c>
      <c r="J81" s="3" t="s">
        <v>54</v>
      </c>
      <c r="K81" s="3" t="s">
        <v>466</v>
      </c>
      <c r="L81" s="3" t="s">
        <v>467</v>
      </c>
      <c r="M81" s="3" t="s">
        <v>468</v>
      </c>
      <c r="N81" s="3" t="s">
        <v>9</v>
      </c>
      <c r="O81" s="3" t="s">
        <v>58</v>
      </c>
      <c r="P81" s="3" t="s">
        <v>59</v>
      </c>
      <c r="Q81" s="3" t="s">
        <v>469</v>
      </c>
      <c r="R81" s="3">
        <v>4</v>
      </c>
      <c r="S81" s="3" t="s">
        <v>208</v>
      </c>
      <c r="T81" s="3">
        <v>15</v>
      </c>
      <c r="U81" s="3">
        <v>18</v>
      </c>
      <c r="V81" s="3" t="s">
        <v>470</v>
      </c>
      <c r="W81" s="3" t="s">
        <v>442</v>
      </c>
      <c r="X81" s="3" t="s">
        <v>471</v>
      </c>
      <c r="Y81" s="3" t="s">
        <v>65</v>
      </c>
      <c r="Z81" s="3" t="s">
        <v>66</v>
      </c>
      <c r="AA81" s="3" t="s">
        <v>67</v>
      </c>
      <c r="AB81" s="3" t="s">
        <v>68</v>
      </c>
      <c r="AC81" s="3" t="s">
        <v>472</v>
      </c>
      <c r="AD81" s="3" t="s">
        <v>3743</v>
      </c>
      <c r="AE81" s="3" t="s">
        <v>70</v>
      </c>
      <c r="AF81" s="3" t="s">
        <v>71</v>
      </c>
      <c r="AG81" s="3" t="s">
        <v>473</v>
      </c>
      <c r="AH81" s="3" t="s">
        <v>474</v>
      </c>
      <c r="AI81" s="3" t="s">
        <v>74</v>
      </c>
      <c r="AJ81" s="3" t="s">
        <v>75</v>
      </c>
      <c r="AK81" s="3" t="s">
        <v>76</v>
      </c>
      <c r="AL81" s="3"/>
      <c r="AM81" s="3">
        <v>28</v>
      </c>
      <c r="AN81" s="3" t="s">
        <v>461</v>
      </c>
      <c r="AO81" s="3" t="s">
        <v>3225</v>
      </c>
      <c r="AP81" s="3" t="s">
        <v>3226</v>
      </c>
      <c r="AQ81" s="3" t="s">
        <v>3227</v>
      </c>
      <c r="AR81" s="3" t="s">
        <v>3228</v>
      </c>
      <c r="AS81" s="3" t="s">
        <v>3200</v>
      </c>
      <c r="AT81" s="3" t="s">
        <v>3229</v>
      </c>
      <c r="AU81" s="3" t="s">
        <v>3230</v>
      </c>
      <c r="AV81" s="3" t="s">
        <v>3093</v>
      </c>
      <c r="AW81" s="3" t="s">
        <v>3094</v>
      </c>
      <c r="AX81" s="3" t="s">
        <v>3095</v>
      </c>
      <c r="AY81" s="3" t="s">
        <v>3090</v>
      </c>
      <c r="AZ81" s="3" t="s">
        <v>3096</v>
      </c>
      <c r="BA81" s="3" t="s">
        <v>3097</v>
      </c>
      <c r="BB81" s="3" t="s">
        <v>3098</v>
      </c>
      <c r="BC81" s="3" t="s">
        <v>3099</v>
      </c>
      <c r="BD81" s="3" t="s">
        <v>3100</v>
      </c>
      <c r="BE81" s="3" t="s">
        <v>3101</v>
      </c>
      <c r="BF81" s="3" t="s">
        <v>3102</v>
      </c>
      <c r="BG81" s="3" t="s">
        <v>3103</v>
      </c>
      <c r="BH81" s="3" t="s">
        <v>3104</v>
      </c>
      <c r="BI81" s="3" t="s">
        <v>3105</v>
      </c>
      <c r="BJ81" s="3" t="s">
        <v>3106</v>
      </c>
      <c r="BK81" s="3" t="s">
        <v>3107</v>
      </c>
      <c r="BL81" s="3" t="s">
        <v>3108</v>
      </c>
      <c r="BM81" s="3" t="s">
        <v>3109</v>
      </c>
      <c r="BN81" s="3" t="s">
        <v>9</v>
      </c>
      <c r="BO81" s="3" t="s">
        <v>461</v>
      </c>
      <c r="BQ81" s="46">
        <v>1</v>
      </c>
    </row>
    <row r="82" spans="1:69" ht="60" x14ac:dyDescent="0.25">
      <c r="A82" s="45">
        <v>29</v>
      </c>
      <c r="B82" s="3" t="s">
        <v>9</v>
      </c>
      <c r="C82" s="3" t="s">
        <v>475</v>
      </c>
      <c r="D82" s="3" t="s">
        <v>199</v>
      </c>
      <c r="E82" s="3" t="s">
        <v>476</v>
      </c>
      <c r="F82" s="3" t="s">
        <v>477</v>
      </c>
      <c r="G82" s="3" t="s">
        <v>478</v>
      </c>
      <c r="H82" s="3" t="s">
        <v>479</v>
      </c>
      <c r="I82" s="3" t="s">
        <v>53</v>
      </c>
      <c r="J82" s="3" t="s">
        <v>54</v>
      </c>
      <c r="K82" s="3" t="s">
        <v>480</v>
      </c>
      <c r="L82" s="3" t="s">
        <v>481</v>
      </c>
      <c r="M82" s="3" t="s">
        <v>482</v>
      </c>
      <c r="N82" s="3" t="s">
        <v>9</v>
      </c>
      <c r="O82" s="3" t="s">
        <v>58</v>
      </c>
      <c r="P82" s="3" t="s">
        <v>59</v>
      </c>
      <c r="Q82" s="3" t="s">
        <v>483</v>
      </c>
      <c r="R82" s="3">
        <v>4</v>
      </c>
      <c r="S82" s="3" t="s">
        <v>208</v>
      </c>
      <c r="T82" s="3">
        <v>15</v>
      </c>
      <c r="U82" s="3">
        <v>18</v>
      </c>
      <c r="V82" s="3" t="s">
        <v>484</v>
      </c>
      <c r="W82" s="3" t="s">
        <v>485</v>
      </c>
      <c r="X82" s="3" t="s">
        <v>486</v>
      </c>
      <c r="Y82" s="3" t="s">
        <v>65</v>
      </c>
      <c r="Z82" s="3" t="s">
        <v>66</v>
      </c>
      <c r="AA82" s="3" t="s">
        <v>67</v>
      </c>
      <c r="AB82" s="3" t="s">
        <v>68</v>
      </c>
      <c r="AC82" s="3" t="s">
        <v>487</v>
      </c>
      <c r="AD82" s="3" t="s">
        <v>3744</v>
      </c>
      <c r="AE82" s="3" t="s">
        <v>70</v>
      </c>
      <c r="AF82" s="3" t="s">
        <v>71</v>
      </c>
      <c r="AG82" s="3" t="s">
        <v>488</v>
      </c>
      <c r="AH82" s="3" t="s">
        <v>489</v>
      </c>
      <c r="AI82" s="3" t="s">
        <v>74</v>
      </c>
      <c r="AJ82" s="3" t="s">
        <v>75</v>
      </c>
      <c r="AK82" s="3" t="s">
        <v>76</v>
      </c>
      <c r="AL82" s="3"/>
      <c r="AM82" s="3">
        <v>29</v>
      </c>
      <c r="AN82" s="3" t="s">
        <v>475</v>
      </c>
      <c r="AO82" s="3" t="s">
        <v>3231</v>
      </c>
      <c r="AP82" s="3" t="s">
        <v>3169</v>
      </c>
      <c r="AQ82" s="3" t="s">
        <v>3170</v>
      </c>
      <c r="AR82" s="3" t="s">
        <v>3102</v>
      </c>
      <c r="AS82" s="3" t="s">
        <v>3099</v>
      </c>
      <c r="AT82" s="3" t="s">
        <v>3111</v>
      </c>
      <c r="AU82" s="3" t="s">
        <v>3195</v>
      </c>
      <c r="AV82" s="3" t="s">
        <v>3093</v>
      </c>
      <c r="AW82" s="3" t="s">
        <v>3094</v>
      </c>
      <c r="AX82" s="3" t="s">
        <v>3095</v>
      </c>
      <c r="AY82" s="3" t="s">
        <v>3090</v>
      </c>
      <c r="AZ82" s="3" t="s">
        <v>3096</v>
      </c>
      <c r="BA82" s="3" t="s">
        <v>3097</v>
      </c>
      <c r="BB82" s="3" t="s">
        <v>3098</v>
      </c>
      <c r="BC82" s="3" t="s">
        <v>3099</v>
      </c>
      <c r="BD82" s="3" t="s">
        <v>3100</v>
      </c>
      <c r="BE82" s="3" t="s">
        <v>3101</v>
      </c>
      <c r="BF82" s="3" t="s">
        <v>3102</v>
      </c>
      <c r="BG82" s="3" t="s">
        <v>3103</v>
      </c>
      <c r="BH82" s="3" t="s">
        <v>3104</v>
      </c>
      <c r="BI82" s="3" t="s">
        <v>3105</v>
      </c>
      <c r="BJ82" s="3" t="s">
        <v>3106</v>
      </c>
      <c r="BK82" s="3" t="s">
        <v>3107</v>
      </c>
      <c r="BL82" s="3" t="s">
        <v>3108</v>
      </c>
      <c r="BM82" s="3" t="s">
        <v>3109</v>
      </c>
      <c r="BN82" s="3" t="s">
        <v>9</v>
      </c>
      <c r="BO82" s="3" t="s">
        <v>475</v>
      </c>
      <c r="BQ82" s="46">
        <v>1</v>
      </c>
    </row>
    <row r="83" spans="1:69" ht="60" x14ac:dyDescent="0.25">
      <c r="A83" s="45">
        <v>30</v>
      </c>
      <c r="B83" s="3" t="s">
        <v>9</v>
      </c>
      <c r="C83" s="3" t="s">
        <v>490</v>
      </c>
      <c r="D83" s="3" t="s">
        <v>108</v>
      </c>
      <c r="E83" s="3" t="s">
        <v>491</v>
      </c>
      <c r="F83" s="3" t="s">
        <v>492</v>
      </c>
      <c r="G83" s="3" t="s">
        <v>493</v>
      </c>
      <c r="H83" s="3" t="s">
        <v>494</v>
      </c>
      <c r="I83" s="3" t="s">
        <v>53</v>
      </c>
      <c r="J83" s="3" t="s">
        <v>54</v>
      </c>
      <c r="K83" s="3" t="s">
        <v>495</v>
      </c>
      <c r="L83" s="3" t="s">
        <v>496</v>
      </c>
      <c r="M83" s="3" t="s">
        <v>497</v>
      </c>
      <c r="N83" s="3" t="s">
        <v>9</v>
      </c>
      <c r="O83" s="3" t="s">
        <v>58</v>
      </c>
      <c r="P83" s="3" t="s">
        <v>59</v>
      </c>
      <c r="Q83" s="3" t="s">
        <v>498</v>
      </c>
      <c r="R83" s="3">
        <v>3</v>
      </c>
      <c r="S83" s="3" t="s">
        <v>117</v>
      </c>
      <c r="T83" s="3">
        <v>13</v>
      </c>
      <c r="U83" s="3">
        <v>17</v>
      </c>
      <c r="V83" s="3" t="s">
        <v>499</v>
      </c>
      <c r="W83" s="3" t="s">
        <v>119</v>
      </c>
      <c r="X83" s="3" t="s">
        <v>500</v>
      </c>
      <c r="Y83" s="3" t="s">
        <v>65</v>
      </c>
      <c r="Z83" s="3" t="s">
        <v>66</v>
      </c>
      <c r="AA83" s="3" t="s">
        <v>67</v>
      </c>
      <c r="AB83" s="3" t="s">
        <v>68</v>
      </c>
      <c r="AC83" s="3" t="s">
        <v>501</v>
      </c>
      <c r="AD83" s="3" t="s">
        <v>3745</v>
      </c>
      <c r="AE83" s="3" t="s">
        <v>70</v>
      </c>
      <c r="AF83" s="3" t="s">
        <v>71</v>
      </c>
      <c r="AG83" s="3" t="s">
        <v>502</v>
      </c>
      <c r="AH83" s="3" t="s">
        <v>503</v>
      </c>
      <c r="AI83" s="3" t="s">
        <v>74</v>
      </c>
      <c r="AJ83" s="3" t="s">
        <v>75</v>
      </c>
      <c r="AK83" s="3" t="s">
        <v>76</v>
      </c>
      <c r="AL83" s="3"/>
      <c r="AM83" s="3">
        <v>30</v>
      </c>
      <c r="AN83" s="3" t="s">
        <v>490</v>
      </c>
      <c r="AO83" s="3" t="s">
        <v>3232</v>
      </c>
      <c r="AP83" s="3" t="s">
        <v>3233</v>
      </c>
      <c r="AQ83" s="3" t="s">
        <v>3234</v>
      </c>
      <c r="AR83" s="3" t="s">
        <v>3235</v>
      </c>
      <c r="AS83" s="3" t="s">
        <v>3236</v>
      </c>
      <c r="AT83" s="3" t="s">
        <v>3237</v>
      </c>
      <c r="AU83" s="3" t="s">
        <v>3238</v>
      </c>
      <c r="AV83" s="3" t="s">
        <v>3093</v>
      </c>
      <c r="AW83" s="3" t="s">
        <v>3094</v>
      </c>
      <c r="AX83" s="3" t="s">
        <v>3095</v>
      </c>
      <c r="AY83" s="3" t="s">
        <v>3090</v>
      </c>
      <c r="AZ83" s="3" t="s">
        <v>3096</v>
      </c>
      <c r="BA83" s="3" t="s">
        <v>3097</v>
      </c>
      <c r="BB83" s="3" t="s">
        <v>3098</v>
      </c>
      <c r="BC83" s="3" t="s">
        <v>3099</v>
      </c>
      <c r="BD83" s="3" t="s">
        <v>3100</v>
      </c>
      <c r="BE83" s="3" t="s">
        <v>3101</v>
      </c>
      <c r="BF83" s="3" t="s">
        <v>3102</v>
      </c>
      <c r="BG83" s="3" t="s">
        <v>3103</v>
      </c>
      <c r="BH83" s="3" t="s">
        <v>3104</v>
      </c>
      <c r="BI83" s="3" t="s">
        <v>3105</v>
      </c>
      <c r="BJ83" s="3" t="s">
        <v>3106</v>
      </c>
      <c r="BK83" s="3" t="s">
        <v>3107</v>
      </c>
      <c r="BL83" s="3" t="s">
        <v>3108</v>
      </c>
      <c r="BM83" s="3" t="s">
        <v>3109</v>
      </c>
      <c r="BN83" s="3" t="s">
        <v>9</v>
      </c>
      <c r="BO83" s="3" t="s">
        <v>490</v>
      </c>
      <c r="BQ83" s="46">
        <v>1</v>
      </c>
    </row>
    <row r="84" spans="1:69" ht="60" x14ac:dyDescent="0.25">
      <c r="A84" s="45">
        <v>31</v>
      </c>
      <c r="B84" s="3" t="s">
        <v>10</v>
      </c>
      <c r="C84" s="3" t="s">
        <v>504</v>
      </c>
      <c r="D84" s="3" t="s">
        <v>48</v>
      </c>
      <c r="E84" s="3" t="s">
        <v>505</v>
      </c>
      <c r="F84" s="3" t="s">
        <v>506</v>
      </c>
      <c r="G84" s="3" t="s">
        <v>507</v>
      </c>
      <c r="H84" s="3" t="s">
        <v>508</v>
      </c>
      <c r="I84" s="3" t="s">
        <v>53</v>
      </c>
      <c r="J84" s="3" t="s">
        <v>54</v>
      </c>
      <c r="K84" s="3" t="s">
        <v>509</v>
      </c>
      <c r="L84" s="3" t="s">
        <v>510</v>
      </c>
      <c r="M84" s="3" t="s">
        <v>511</v>
      </c>
      <c r="N84" s="3" t="s">
        <v>10</v>
      </c>
      <c r="O84" s="3" t="s">
        <v>512</v>
      </c>
      <c r="P84" s="3" t="s">
        <v>513</v>
      </c>
      <c r="Q84" s="3" t="s">
        <v>514</v>
      </c>
      <c r="R84" s="3">
        <v>1</v>
      </c>
      <c r="S84" s="3" t="s">
        <v>61</v>
      </c>
      <c r="T84" s="3">
        <v>10</v>
      </c>
      <c r="U84" s="3">
        <v>13</v>
      </c>
      <c r="V84" s="3" t="s">
        <v>515</v>
      </c>
      <c r="W84" s="3" t="s">
        <v>516</v>
      </c>
      <c r="X84" s="3" t="s">
        <v>517</v>
      </c>
      <c r="Y84" s="3" t="s">
        <v>65</v>
      </c>
      <c r="Z84" s="3" t="s">
        <v>518</v>
      </c>
      <c r="AA84" s="3" t="s">
        <v>519</v>
      </c>
      <c r="AB84" s="3" t="s">
        <v>68</v>
      </c>
      <c r="AC84" s="3" t="s">
        <v>520</v>
      </c>
      <c r="AD84" s="3" t="s">
        <v>3746</v>
      </c>
      <c r="AE84" s="3" t="s">
        <v>70</v>
      </c>
      <c r="AF84" s="3" t="s">
        <v>71</v>
      </c>
      <c r="AG84" s="3" t="s">
        <v>521</v>
      </c>
      <c r="AH84" s="3" t="s">
        <v>522</v>
      </c>
      <c r="AI84" s="3" t="s">
        <v>74</v>
      </c>
      <c r="AJ84" s="3" t="s">
        <v>75</v>
      </c>
      <c r="AK84" s="3" t="s">
        <v>76</v>
      </c>
      <c r="AL84" s="3"/>
      <c r="AM84" s="3">
        <v>31</v>
      </c>
      <c r="AN84" s="3" t="s">
        <v>504</v>
      </c>
      <c r="AO84" s="3" t="s">
        <v>3239</v>
      </c>
      <c r="AP84" s="3" t="s">
        <v>670</v>
      </c>
      <c r="AQ84" s="3" t="s">
        <v>656</v>
      </c>
      <c r="AR84" s="3" t="s">
        <v>3240</v>
      </c>
      <c r="AS84" s="3" t="s">
        <v>3153</v>
      </c>
      <c r="AT84" s="3" t="s">
        <v>3154</v>
      </c>
      <c r="AU84" s="3" t="s">
        <v>3241</v>
      </c>
      <c r="AV84" s="3" t="s">
        <v>3161</v>
      </c>
      <c r="AW84" s="3" t="s">
        <v>3162</v>
      </c>
      <c r="AX84" s="3" t="s">
        <v>3242</v>
      </c>
      <c r="AY84" s="3" t="s">
        <v>3243</v>
      </c>
      <c r="AZ84" s="3" t="s">
        <v>3244</v>
      </c>
      <c r="BA84" s="3" t="s">
        <v>3245</v>
      </c>
      <c r="BB84" s="3" t="s">
        <v>3246</v>
      </c>
      <c r="BC84" s="3" t="s">
        <v>3247</v>
      </c>
      <c r="BD84" s="3" t="s">
        <v>3248</v>
      </c>
      <c r="BE84" s="3" t="s">
        <v>3249</v>
      </c>
      <c r="BF84" s="3" t="s">
        <v>3250</v>
      </c>
      <c r="BG84" s="3" t="s">
        <v>3248</v>
      </c>
      <c r="BH84" s="3" t="s">
        <v>3104</v>
      </c>
      <c r="BI84" s="3" t="s">
        <v>3105</v>
      </c>
      <c r="BJ84" s="3" t="s">
        <v>3106</v>
      </c>
      <c r="BK84" s="3" t="s">
        <v>3107</v>
      </c>
      <c r="BL84" s="3" t="s">
        <v>3108</v>
      </c>
      <c r="BM84" s="3" t="s">
        <v>3109</v>
      </c>
      <c r="BN84" s="3" t="s">
        <v>10</v>
      </c>
      <c r="BO84" s="3" t="s">
        <v>504</v>
      </c>
      <c r="BQ84" s="46">
        <v>1</v>
      </c>
    </row>
    <row r="85" spans="1:69" ht="60" x14ac:dyDescent="0.25">
      <c r="A85" s="45">
        <v>32</v>
      </c>
      <c r="B85" s="3" t="s">
        <v>10</v>
      </c>
      <c r="C85" s="3" t="s">
        <v>523</v>
      </c>
      <c r="D85" s="3" t="s">
        <v>78</v>
      </c>
      <c r="E85" s="3" t="s">
        <v>524</v>
      </c>
      <c r="F85" s="3" t="s">
        <v>525</v>
      </c>
      <c r="G85" s="3" t="s">
        <v>526</v>
      </c>
      <c r="H85" s="3" t="s">
        <v>527</v>
      </c>
      <c r="I85" s="3" t="s">
        <v>53</v>
      </c>
      <c r="J85" s="3" t="s">
        <v>54</v>
      </c>
      <c r="K85" s="3" t="s">
        <v>528</v>
      </c>
      <c r="L85" s="3" t="s">
        <v>529</v>
      </c>
      <c r="M85" s="3" t="s">
        <v>530</v>
      </c>
      <c r="N85" s="3" t="s">
        <v>10</v>
      </c>
      <c r="O85" s="3" t="s">
        <v>512</v>
      </c>
      <c r="P85" s="3" t="s">
        <v>513</v>
      </c>
      <c r="Q85" s="3" t="s">
        <v>531</v>
      </c>
      <c r="R85" s="3">
        <v>2</v>
      </c>
      <c r="S85" s="3" t="s">
        <v>87</v>
      </c>
      <c r="T85" s="3">
        <v>12</v>
      </c>
      <c r="U85" s="3">
        <v>15</v>
      </c>
      <c r="V85" s="3" t="s">
        <v>532</v>
      </c>
      <c r="W85" s="3" t="s">
        <v>533</v>
      </c>
      <c r="X85" s="3" t="s">
        <v>534</v>
      </c>
      <c r="Y85" s="3" t="s">
        <v>65</v>
      </c>
      <c r="Z85" s="3" t="s">
        <v>518</v>
      </c>
      <c r="AA85" s="3" t="s">
        <v>519</v>
      </c>
      <c r="AB85" s="3" t="s">
        <v>68</v>
      </c>
      <c r="AC85" s="3" t="s">
        <v>535</v>
      </c>
      <c r="AD85" s="3" t="s">
        <v>3747</v>
      </c>
      <c r="AE85" s="3" t="s">
        <v>70</v>
      </c>
      <c r="AF85" s="3" t="s">
        <v>71</v>
      </c>
      <c r="AG85" s="3" t="s">
        <v>536</v>
      </c>
      <c r="AH85" s="3" t="s">
        <v>537</v>
      </c>
      <c r="AI85" s="3" t="s">
        <v>74</v>
      </c>
      <c r="AJ85" s="3" t="s">
        <v>75</v>
      </c>
      <c r="AK85" s="3" t="s">
        <v>76</v>
      </c>
      <c r="AL85" s="3"/>
      <c r="AM85" s="3">
        <v>32</v>
      </c>
      <c r="AN85" s="3" t="s">
        <v>523</v>
      </c>
      <c r="AO85" s="3" t="s">
        <v>3251</v>
      </c>
      <c r="AP85" s="3" t="s">
        <v>3252</v>
      </c>
      <c r="AQ85" s="3" t="s">
        <v>3253</v>
      </c>
      <c r="AR85" s="3" t="s">
        <v>3254</v>
      </c>
      <c r="AS85" s="3" t="s">
        <v>3255</v>
      </c>
      <c r="AT85" s="3" t="s">
        <v>3256</v>
      </c>
      <c r="AU85" s="3" t="s">
        <v>3257</v>
      </c>
      <c r="AV85" s="3" t="s">
        <v>3161</v>
      </c>
      <c r="AW85" s="3" t="s">
        <v>3162</v>
      </c>
      <c r="AX85" s="3" t="s">
        <v>3242</v>
      </c>
      <c r="AY85" s="3" t="s">
        <v>3243</v>
      </c>
      <c r="AZ85" s="3" t="s">
        <v>3244</v>
      </c>
      <c r="BA85" s="3" t="s">
        <v>3245</v>
      </c>
      <c r="BB85" s="3" t="s">
        <v>3246</v>
      </c>
      <c r="BC85" s="3" t="s">
        <v>3247</v>
      </c>
      <c r="BD85" s="3" t="s">
        <v>3248</v>
      </c>
      <c r="BE85" s="3" t="s">
        <v>3249</v>
      </c>
      <c r="BF85" s="3" t="s">
        <v>3250</v>
      </c>
      <c r="BG85" s="3" t="s">
        <v>3248</v>
      </c>
      <c r="BH85" s="3" t="s">
        <v>3104</v>
      </c>
      <c r="BI85" s="3" t="s">
        <v>3105</v>
      </c>
      <c r="BJ85" s="3" t="s">
        <v>3106</v>
      </c>
      <c r="BK85" s="3" t="s">
        <v>3107</v>
      </c>
      <c r="BL85" s="3" t="s">
        <v>3108</v>
      </c>
      <c r="BM85" s="3" t="s">
        <v>3109</v>
      </c>
      <c r="BN85" s="3" t="s">
        <v>10</v>
      </c>
      <c r="BO85" s="3" t="s">
        <v>523</v>
      </c>
      <c r="BQ85" s="46">
        <v>1</v>
      </c>
    </row>
    <row r="86" spans="1:69" ht="60" x14ac:dyDescent="0.25">
      <c r="A86" s="45">
        <v>33</v>
      </c>
      <c r="B86" s="3" t="s">
        <v>10</v>
      </c>
      <c r="C86" s="3" t="s">
        <v>538</v>
      </c>
      <c r="D86" s="3" t="s">
        <v>48</v>
      </c>
      <c r="E86" s="3" t="s">
        <v>539</v>
      </c>
      <c r="F86" s="3" t="s">
        <v>540</v>
      </c>
      <c r="G86" s="3" t="s">
        <v>541</v>
      </c>
      <c r="H86" s="3" t="s">
        <v>542</v>
      </c>
      <c r="I86" s="3" t="s">
        <v>53</v>
      </c>
      <c r="J86" s="3" t="s">
        <v>54</v>
      </c>
      <c r="K86" s="3" t="s">
        <v>543</v>
      </c>
      <c r="L86" s="3" t="s">
        <v>544</v>
      </c>
      <c r="M86" s="3" t="s">
        <v>545</v>
      </c>
      <c r="N86" s="3" t="s">
        <v>10</v>
      </c>
      <c r="O86" s="3" t="s">
        <v>512</v>
      </c>
      <c r="P86" s="3" t="s">
        <v>513</v>
      </c>
      <c r="Q86" s="3" t="s">
        <v>546</v>
      </c>
      <c r="R86" s="3">
        <v>1</v>
      </c>
      <c r="S86" s="3" t="s">
        <v>61</v>
      </c>
      <c r="T86" s="3">
        <v>10</v>
      </c>
      <c r="U86" s="3">
        <v>13</v>
      </c>
      <c r="V86" s="3" t="s">
        <v>547</v>
      </c>
      <c r="W86" s="3" t="s">
        <v>548</v>
      </c>
      <c r="X86" s="3" t="s">
        <v>549</v>
      </c>
      <c r="Y86" s="3" t="s">
        <v>65</v>
      </c>
      <c r="Z86" s="3" t="s">
        <v>518</v>
      </c>
      <c r="AA86" s="3" t="s">
        <v>519</v>
      </c>
      <c r="AB86" s="3" t="s">
        <v>68</v>
      </c>
      <c r="AC86" s="3" t="s">
        <v>550</v>
      </c>
      <c r="AD86" s="3" t="s">
        <v>3748</v>
      </c>
      <c r="AE86" s="3" t="s">
        <v>70</v>
      </c>
      <c r="AF86" s="3" t="s">
        <v>71</v>
      </c>
      <c r="AG86" s="3" t="s">
        <v>551</v>
      </c>
      <c r="AH86" s="3" t="s">
        <v>552</v>
      </c>
      <c r="AI86" s="3" t="s">
        <v>74</v>
      </c>
      <c r="AJ86" s="3" t="s">
        <v>75</v>
      </c>
      <c r="AK86" s="3" t="s">
        <v>76</v>
      </c>
      <c r="AL86" s="3"/>
      <c r="AM86" s="3">
        <v>33</v>
      </c>
      <c r="AN86" s="3" t="s">
        <v>538</v>
      </c>
      <c r="AO86" s="3" t="s">
        <v>3258</v>
      </c>
      <c r="AP86" s="3" t="s">
        <v>3252</v>
      </c>
      <c r="AQ86" s="3" t="s">
        <v>3253</v>
      </c>
      <c r="AR86" s="3" t="s">
        <v>2853</v>
      </c>
      <c r="AS86" s="3" t="s">
        <v>3163</v>
      </c>
      <c r="AT86" s="3" t="s">
        <v>3164</v>
      </c>
      <c r="AU86" s="3" t="s">
        <v>3259</v>
      </c>
      <c r="AV86" s="3" t="s">
        <v>3161</v>
      </c>
      <c r="AW86" s="3" t="s">
        <v>3162</v>
      </c>
      <c r="AX86" s="3" t="s">
        <v>3242</v>
      </c>
      <c r="AY86" s="3" t="s">
        <v>3243</v>
      </c>
      <c r="AZ86" s="3" t="s">
        <v>3244</v>
      </c>
      <c r="BA86" s="3" t="s">
        <v>3245</v>
      </c>
      <c r="BB86" s="3" t="s">
        <v>3246</v>
      </c>
      <c r="BC86" s="3" t="s">
        <v>3247</v>
      </c>
      <c r="BD86" s="3" t="s">
        <v>3248</v>
      </c>
      <c r="BE86" s="3" t="s">
        <v>3249</v>
      </c>
      <c r="BF86" s="3" t="s">
        <v>3250</v>
      </c>
      <c r="BG86" s="3" t="s">
        <v>3248</v>
      </c>
      <c r="BH86" s="3" t="s">
        <v>3104</v>
      </c>
      <c r="BI86" s="3" t="s">
        <v>3105</v>
      </c>
      <c r="BJ86" s="3" t="s">
        <v>3106</v>
      </c>
      <c r="BK86" s="3" t="s">
        <v>3107</v>
      </c>
      <c r="BL86" s="3" t="s">
        <v>3108</v>
      </c>
      <c r="BM86" s="3" t="s">
        <v>3109</v>
      </c>
      <c r="BN86" s="3" t="s">
        <v>10</v>
      </c>
      <c r="BO86" s="3" t="s">
        <v>538</v>
      </c>
      <c r="BQ86" s="46">
        <v>1</v>
      </c>
    </row>
    <row r="87" spans="1:69" ht="60" x14ac:dyDescent="0.25">
      <c r="A87" s="45">
        <v>34</v>
      </c>
      <c r="B87" s="3" t="s">
        <v>10</v>
      </c>
      <c r="C87" s="3" t="s">
        <v>553</v>
      </c>
      <c r="D87" s="3" t="s">
        <v>48</v>
      </c>
      <c r="E87" s="3" t="s">
        <v>554</v>
      </c>
      <c r="F87" s="3" t="s">
        <v>555</v>
      </c>
      <c r="G87" s="3" t="s">
        <v>556</v>
      </c>
      <c r="H87" s="3" t="s">
        <v>557</v>
      </c>
      <c r="I87" s="3" t="s">
        <v>53</v>
      </c>
      <c r="J87" s="3" t="s">
        <v>54</v>
      </c>
      <c r="K87" s="3" t="s">
        <v>558</v>
      </c>
      <c r="L87" s="3" t="s">
        <v>559</v>
      </c>
      <c r="M87" s="3" t="s">
        <v>560</v>
      </c>
      <c r="N87" s="3" t="s">
        <v>10</v>
      </c>
      <c r="O87" s="3" t="s">
        <v>512</v>
      </c>
      <c r="P87" s="3" t="s">
        <v>513</v>
      </c>
      <c r="Q87" s="3" t="s">
        <v>561</v>
      </c>
      <c r="R87" s="3">
        <v>1</v>
      </c>
      <c r="S87" s="3" t="s">
        <v>61</v>
      </c>
      <c r="T87" s="3">
        <v>10</v>
      </c>
      <c r="U87" s="3">
        <v>13</v>
      </c>
      <c r="V87" s="3" t="s">
        <v>562</v>
      </c>
      <c r="W87" s="3" t="s">
        <v>563</v>
      </c>
      <c r="X87" s="3" t="s">
        <v>564</v>
      </c>
      <c r="Y87" s="3" t="s">
        <v>65</v>
      </c>
      <c r="Z87" s="3" t="s">
        <v>518</v>
      </c>
      <c r="AA87" s="3" t="s">
        <v>519</v>
      </c>
      <c r="AB87" s="3" t="s">
        <v>68</v>
      </c>
      <c r="AC87" s="3" t="s">
        <v>565</v>
      </c>
      <c r="AD87" s="3" t="s">
        <v>3749</v>
      </c>
      <c r="AE87" s="3" t="s">
        <v>70</v>
      </c>
      <c r="AF87" s="3" t="s">
        <v>71</v>
      </c>
      <c r="AG87" s="3" t="s">
        <v>566</v>
      </c>
      <c r="AH87" s="3" t="s">
        <v>567</v>
      </c>
      <c r="AI87" s="3" t="s">
        <v>74</v>
      </c>
      <c r="AJ87" s="3" t="s">
        <v>75</v>
      </c>
      <c r="AK87" s="3" t="s">
        <v>76</v>
      </c>
      <c r="AL87" s="3"/>
      <c r="AM87" s="3">
        <v>34</v>
      </c>
      <c r="AN87" s="3" t="s">
        <v>553</v>
      </c>
      <c r="AO87" s="3" t="s">
        <v>3260</v>
      </c>
      <c r="AP87" s="3" t="s">
        <v>3261</v>
      </c>
      <c r="AQ87" s="3" t="s">
        <v>3262</v>
      </c>
      <c r="AR87" s="3" t="s">
        <v>3263</v>
      </c>
      <c r="AS87" s="3" t="s">
        <v>3264</v>
      </c>
      <c r="AT87" s="3" t="s">
        <v>3265</v>
      </c>
      <c r="AU87" s="3" t="s">
        <v>3117</v>
      </c>
      <c r="AV87" s="3" t="s">
        <v>3161</v>
      </c>
      <c r="AW87" s="3" t="s">
        <v>3162</v>
      </c>
      <c r="AX87" s="3" t="s">
        <v>3242</v>
      </c>
      <c r="AY87" s="3" t="s">
        <v>3243</v>
      </c>
      <c r="AZ87" s="3" t="s">
        <v>3244</v>
      </c>
      <c r="BA87" s="3" t="s">
        <v>3245</v>
      </c>
      <c r="BB87" s="3" t="s">
        <v>3246</v>
      </c>
      <c r="BC87" s="3" t="s">
        <v>3247</v>
      </c>
      <c r="BD87" s="3" t="s">
        <v>3248</v>
      </c>
      <c r="BE87" s="3" t="s">
        <v>3249</v>
      </c>
      <c r="BF87" s="3" t="s">
        <v>3250</v>
      </c>
      <c r="BG87" s="3" t="s">
        <v>3248</v>
      </c>
      <c r="BH87" s="3" t="s">
        <v>3104</v>
      </c>
      <c r="BI87" s="3" t="s">
        <v>3105</v>
      </c>
      <c r="BJ87" s="3" t="s">
        <v>3106</v>
      </c>
      <c r="BK87" s="3" t="s">
        <v>3107</v>
      </c>
      <c r="BL87" s="3" t="s">
        <v>3108</v>
      </c>
      <c r="BM87" s="3" t="s">
        <v>3109</v>
      </c>
      <c r="BN87" s="3" t="s">
        <v>10</v>
      </c>
      <c r="BO87" s="3" t="s">
        <v>553</v>
      </c>
      <c r="BQ87" s="46">
        <v>1</v>
      </c>
    </row>
    <row r="88" spans="1:69" ht="60" x14ac:dyDescent="0.25">
      <c r="A88" s="45">
        <v>35</v>
      </c>
      <c r="B88" s="3" t="s">
        <v>10</v>
      </c>
      <c r="C88" s="3" t="s">
        <v>568</v>
      </c>
      <c r="D88" s="3" t="s">
        <v>108</v>
      </c>
      <c r="E88" s="3" t="s">
        <v>569</v>
      </c>
      <c r="F88" s="3" t="s">
        <v>570</v>
      </c>
      <c r="G88" s="3" t="s">
        <v>571</v>
      </c>
      <c r="H88" s="3" t="s">
        <v>572</v>
      </c>
      <c r="I88" s="3" t="s">
        <v>53</v>
      </c>
      <c r="J88" s="3" t="s">
        <v>54</v>
      </c>
      <c r="K88" s="3" t="s">
        <v>573</v>
      </c>
      <c r="L88" s="3" t="s">
        <v>574</v>
      </c>
      <c r="M88" s="3" t="s">
        <v>575</v>
      </c>
      <c r="N88" s="3" t="s">
        <v>10</v>
      </c>
      <c r="O88" s="3" t="s">
        <v>512</v>
      </c>
      <c r="P88" s="3" t="s">
        <v>513</v>
      </c>
      <c r="Q88" s="3" t="s">
        <v>576</v>
      </c>
      <c r="R88" s="3">
        <v>3</v>
      </c>
      <c r="S88" s="3" t="s">
        <v>117</v>
      </c>
      <c r="T88" s="3">
        <v>13</v>
      </c>
      <c r="U88" s="3">
        <v>17</v>
      </c>
      <c r="V88" s="3" t="s">
        <v>577</v>
      </c>
      <c r="W88" s="3" t="s">
        <v>578</v>
      </c>
      <c r="X88" s="3" t="s">
        <v>579</v>
      </c>
      <c r="Y88" s="3" t="s">
        <v>65</v>
      </c>
      <c r="Z88" s="3" t="s">
        <v>518</v>
      </c>
      <c r="AA88" s="3" t="s">
        <v>519</v>
      </c>
      <c r="AB88" s="3" t="s">
        <v>68</v>
      </c>
      <c r="AC88" s="3" t="s">
        <v>580</v>
      </c>
      <c r="AD88" s="3" t="s">
        <v>3750</v>
      </c>
      <c r="AE88" s="3" t="s">
        <v>70</v>
      </c>
      <c r="AF88" s="3" t="s">
        <v>71</v>
      </c>
      <c r="AG88" s="3" t="s">
        <v>581</v>
      </c>
      <c r="AH88" s="3" t="s">
        <v>582</v>
      </c>
      <c r="AI88" s="3" t="s">
        <v>74</v>
      </c>
      <c r="AJ88" s="3" t="s">
        <v>75</v>
      </c>
      <c r="AK88" s="3" t="s">
        <v>76</v>
      </c>
      <c r="AL88" s="3"/>
      <c r="AM88" s="3">
        <v>35</v>
      </c>
      <c r="AN88" s="3" t="s">
        <v>568</v>
      </c>
      <c r="AO88" s="3" t="s">
        <v>3266</v>
      </c>
      <c r="AP88" s="3" t="s">
        <v>3267</v>
      </c>
      <c r="AQ88" s="3" t="s">
        <v>3268</v>
      </c>
      <c r="AR88" s="3" t="s">
        <v>3242</v>
      </c>
      <c r="AS88" s="3" t="s">
        <v>3243</v>
      </c>
      <c r="AT88" s="3" t="s">
        <v>962</v>
      </c>
      <c r="AU88" s="3" t="s">
        <v>3250</v>
      </c>
      <c r="AV88" s="3" t="s">
        <v>3161</v>
      </c>
      <c r="AW88" s="3" t="s">
        <v>3162</v>
      </c>
      <c r="AX88" s="3" t="s">
        <v>3242</v>
      </c>
      <c r="AY88" s="3" t="s">
        <v>3243</v>
      </c>
      <c r="AZ88" s="3" t="s">
        <v>3244</v>
      </c>
      <c r="BA88" s="3" t="s">
        <v>3245</v>
      </c>
      <c r="BB88" s="3" t="s">
        <v>3246</v>
      </c>
      <c r="BC88" s="3" t="s">
        <v>3247</v>
      </c>
      <c r="BD88" s="3" t="s">
        <v>3248</v>
      </c>
      <c r="BE88" s="3" t="s">
        <v>3249</v>
      </c>
      <c r="BF88" s="3" t="s">
        <v>3250</v>
      </c>
      <c r="BG88" s="3" t="s">
        <v>3248</v>
      </c>
      <c r="BH88" s="3" t="s">
        <v>3104</v>
      </c>
      <c r="BI88" s="3" t="s">
        <v>3105</v>
      </c>
      <c r="BJ88" s="3" t="s">
        <v>3106</v>
      </c>
      <c r="BK88" s="3" t="s">
        <v>3107</v>
      </c>
      <c r="BL88" s="3" t="s">
        <v>3108</v>
      </c>
      <c r="BM88" s="3" t="s">
        <v>3109</v>
      </c>
      <c r="BN88" s="3" t="s">
        <v>10</v>
      </c>
      <c r="BO88" s="3" t="s">
        <v>568</v>
      </c>
      <c r="BQ88" s="46">
        <v>1</v>
      </c>
    </row>
    <row r="89" spans="1:69" ht="60" x14ac:dyDescent="0.25">
      <c r="A89" s="45">
        <v>36</v>
      </c>
      <c r="B89" s="3" t="s">
        <v>10</v>
      </c>
      <c r="C89" s="3" t="s">
        <v>583</v>
      </c>
      <c r="D89" s="3" t="s">
        <v>78</v>
      </c>
      <c r="E89" s="3" t="s">
        <v>584</v>
      </c>
      <c r="F89" s="3" t="s">
        <v>585</v>
      </c>
      <c r="G89" s="3" t="s">
        <v>586</v>
      </c>
      <c r="H89" s="3" t="s">
        <v>587</v>
      </c>
      <c r="I89" s="3" t="s">
        <v>53</v>
      </c>
      <c r="J89" s="3" t="s">
        <v>54</v>
      </c>
      <c r="K89" s="3" t="s">
        <v>588</v>
      </c>
      <c r="L89" s="3" t="s">
        <v>589</v>
      </c>
      <c r="M89" s="3" t="s">
        <v>590</v>
      </c>
      <c r="N89" s="3" t="s">
        <v>10</v>
      </c>
      <c r="O89" s="3" t="s">
        <v>512</v>
      </c>
      <c r="P89" s="3" t="s">
        <v>513</v>
      </c>
      <c r="Q89" s="3" t="s">
        <v>591</v>
      </c>
      <c r="R89" s="3">
        <v>2</v>
      </c>
      <c r="S89" s="3" t="s">
        <v>87</v>
      </c>
      <c r="T89" s="3">
        <v>12</v>
      </c>
      <c r="U89" s="3">
        <v>15</v>
      </c>
      <c r="V89" s="3" t="s">
        <v>592</v>
      </c>
      <c r="W89" s="3" t="s">
        <v>593</v>
      </c>
      <c r="X89" s="3" t="s">
        <v>594</v>
      </c>
      <c r="Y89" s="3" t="s">
        <v>65</v>
      </c>
      <c r="Z89" s="3" t="s">
        <v>518</v>
      </c>
      <c r="AA89" s="3" t="s">
        <v>519</v>
      </c>
      <c r="AB89" s="3" t="s">
        <v>68</v>
      </c>
      <c r="AC89" s="3" t="s">
        <v>595</v>
      </c>
      <c r="AD89" s="3" t="s">
        <v>3751</v>
      </c>
      <c r="AE89" s="3" t="s">
        <v>70</v>
      </c>
      <c r="AF89" s="3" t="s">
        <v>71</v>
      </c>
      <c r="AG89" s="3" t="s">
        <v>596</v>
      </c>
      <c r="AH89" s="3" t="s">
        <v>597</v>
      </c>
      <c r="AI89" s="3" t="s">
        <v>74</v>
      </c>
      <c r="AJ89" s="3" t="s">
        <v>75</v>
      </c>
      <c r="AK89" s="3" t="s">
        <v>76</v>
      </c>
      <c r="AL89" s="3"/>
      <c r="AM89" s="3">
        <v>36</v>
      </c>
      <c r="AN89" s="3" t="s">
        <v>583</v>
      </c>
      <c r="AO89" s="3" t="s">
        <v>3269</v>
      </c>
      <c r="AP89" s="3" t="s">
        <v>3250</v>
      </c>
      <c r="AQ89" s="3" t="s">
        <v>3209</v>
      </c>
      <c r="AR89" s="3" t="s">
        <v>3161</v>
      </c>
      <c r="AS89" s="3" t="s">
        <v>3162</v>
      </c>
      <c r="AT89" s="3" t="s">
        <v>3216</v>
      </c>
      <c r="AU89" s="3" t="s">
        <v>3270</v>
      </c>
      <c r="AV89" s="3" t="s">
        <v>3161</v>
      </c>
      <c r="AW89" s="3" t="s">
        <v>3162</v>
      </c>
      <c r="AX89" s="3" t="s">
        <v>3242</v>
      </c>
      <c r="AY89" s="3" t="s">
        <v>3243</v>
      </c>
      <c r="AZ89" s="3" t="s">
        <v>3244</v>
      </c>
      <c r="BA89" s="3" t="s">
        <v>3245</v>
      </c>
      <c r="BB89" s="3" t="s">
        <v>3246</v>
      </c>
      <c r="BC89" s="3" t="s">
        <v>3247</v>
      </c>
      <c r="BD89" s="3" t="s">
        <v>3248</v>
      </c>
      <c r="BE89" s="3" t="s">
        <v>3249</v>
      </c>
      <c r="BF89" s="3" t="s">
        <v>3250</v>
      </c>
      <c r="BG89" s="3" t="s">
        <v>3248</v>
      </c>
      <c r="BH89" s="3" t="s">
        <v>3104</v>
      </c>
      <c r="BI89" s="3" t="s">
        <v>3105</v>
      </c>
      <c r="BJ89" s="3" t="s">
        <v>3106</v>
      </c>
      <c r="BK89" s="3" t="s">
        <v>3107</v>
      </c>
      <c r="BL89" s="3" t="s">
        <v>3108</v>
      </c>
      <c r="BM89" s="3" t="s">
        <v>3109</v>
      </c>
      <c r="BN89" s="3" t="s">
        <v>10</v>
      </c>
      <c r="BO89" s="3" t="s">
        <v>583</v>
      </c>
      <c r="BQ89" s="46">
        <v>1</v>
      </c>
    </row>
    <row r="90" spans="1:69" ht="75" x14ac:dyDescent="0.25">
      <c r="A90" s="45">
        <v>37</v>
      </c>
      <c r="B90" s="3" t="s">
        <v>10</v>
      </c>
      <c r="C90" s="3" t="s">
        <v>598</v>
      </c>
      <c r="D90" s="3" t="s">
        <v>48</v>
      </c>
      <c r="E90" s="3" t="s">
        <v>599</v>
      </c>
      <c r="F90" s="3" t="s">
        <v>600</v>
      </c>
      <c r="G90" s="3" t="s">
        <v>601</v>
      </c>
      <c r="H90" s="3" t="s">
        <v>602</v>
      </c>
      <c r="I90" s="3" t="s">
        <v>53</v>
      </c>
      <c r="J90" s="3" t="s">
        <v>54</v>
      </c>
      <c r="K90" s="3" t="s">
        <v>603</v>
      </c>
      <c r="L90" s="3" t="s">
        <v>604</v>
      </c>
      <c r="M90" s="3" t="s">
        <v>605</v>
      </c>
      <c r="N90" s="3" t="s">
        <v>10</v>
      </c>
      <c r="O90" s="3" t="s">
        <v>512</v>
      </c>
      <c r="P90" s="3" t="s">
        <v>513</v>
      </c>
      <c r="Q90" s="3" t="s">
        <v>606</v>
      </c>
      <c r="R90" s="3">
        <v>1</v>
      </c>
      <c r="S90" s="3" t="s">
        <v>61</v>
      </c>
      <c r="T90" s="3">
        <v>10</v>
      </c>
      <c r="U90" s="3">
        <v>13</v>
      </c>
      <c r="V90" s="3" t="s">
        <v>607</v>
      </c>
      <c r="W90" s="3" t="s">
        <v>608</v>
      </c>
      <c r="X90" s="3" t="s">
        <v>609</v>
      </c>
      <c r="Y90" s="3" t="s">
        <v>65</v>
      </c>
      <c r="Z90" s="3" t="s">
        <v>518</v>
      </c>
      <c r="AA90" s="3" t="s">
        <v>519</v>
      </c>
      <c r="AB90" s="3" t="s">
        <v>68</v>
      </c>
      <c r="AC90" s="3" t="s">
        <v>610</v>
      </c>
      <c r="AD90" s="3" t="s">
        <v>3752</v>
      </c>
      <c r="AE90" s="3" t="s">
        <v>70</v>
      </c>
      <c r="AF90" s="3" t="s">
        <v>71</v>
      </c>
      <c r="AG90" s="3" t="s">
        <v>611</v>
      </c>
      <c r="AH90" s="3" t="s">
        <v>612</v>
      </c>
      <c r="AI90" s="3" t="s">
        <v>74</v>
      </c>
      <c r="AJ90" s="3" t="s">
        <v>75</v>
      </c>
      <c r="AK90" s="3" t="s">
        <v>76</v>
      </c>
      <c r="AL90" s="3"/>
      <c r="AM90" s="3">
        <v>37</v>
      </c>
      <c r="AN90" s="3" t="s">
        <v>598</v>
      </c>
      <c r="AO90" s="3" t="s">
        <v>3271</v>
      </c>
      <c r="AP90" s="3" t="s">
        <v>3272</v>
      </c>
      <c r="AQ90" s="3" t="s">
        <v>3273</v>
      </c>
      <c r="AR90" s="3" t="s">
        <v>3274</v>
      </c>
      <c r="AS90" s="3" t="s">
        <v>3252</v>
      </c>
      <c r="AT90" s="3" t="s">
        <v>3253</v>
      </c>
      <c r="AU90" s="3" t="s">
        <v>3275</v>
      </c>
      <c r="AV90" s="3" t="s">
        <v>3161</v>
      </c>
      <c r="AW90" s="3" t="s">
        <v>3162</v>
      </c>
      <c r="AX90" s="3" t="s">
        <v>3242</v>
      </c>
      <c r="AY90" s="3" t="s">
        <v>3243</v>
      </c>
      <c r="AZ90" s="3" t="s">
        <v>3244</v>
      </c>
      <c r="BA90" s="3" t="s">
        <v>3245</v>
      </c>
      <c r="BB90" s="3" t="s">
        <v>3246</v>
      </c>
      <c r="BC90" s="3" t="s">
        <v>3247</v>
      </c>
      <c r="BD90" s="3" t="s">
        <v>3248</v>
      </c>
      <c r="BE90" s="3" t="s">
        <v>3249</v>
      </c>
      <c r="BF90" s="3" t="s">
        <v>3250</v>
      </c>
      <c r="BG90" s="3" t="s">
        <v>3248</v>
      </c>
      <c r="BH90" s="3" t="s">
        <v>3104</v>
      </c>
      <c r="BI90" s="3" t="s">
        <v>3105</v>
      </c>
      <c r="BJ90" s="3" t="s">
        <v>3106</v>
      </c>
      <c r="BK90" s="3" t="s">
        <v>3107</v>
      </c>
      <c r="BL90" s="3" t="s">
        <v>3108</v>
      </c>
      <c r="BM90" s="3" t="s">
        <v>3109</v>
      </c>
      <c r="BN90" s="3" t="s">
        <v>10</v>
      </c>
      <c r="BO90" s="3" t="s">
        <v>598</v>
      </c>
      <c r="BQ90" s="46">
        <v>1</v>
      </c>
    </row>
    <row r="91" spans="1:69" ht="60" x14ac:dyDescent="0.25">
      <c r="A91" s="45">
        <v>38</v>
      </c>
      <c r="B91" s="3" t="s">
        <v>10</v>
      </c>
      <c r="C91" s="3" t="s">
        <v>613</v>
      </c>
      <c r="D91" s="3" t="s">
        <v>168</v>
      </c>
      <c r="E91" s="3" t="s">
        <v>614</v>
      </c>
      <c r="F91" s="3" t="s">
        <v>615</v>
      </c>
      <c r="G91" s="3" t="s">
        <v>616</v>
      </c>
      <c r="H91" s="3" t="s">
        <v>617</v>
      </c>
      <c r="I91" s="3" t="s">
        <v>53</v>
      </c>
      <c r="J91" s="3" t="s">
        <v>54</v>
      </c>
      <c r="K91" s="3" t="s">
        <v>618</v>
      </c>
      <c r="L91" s="3" t="s">
        <v>619</v>
      </c>
      <c r="M91" s="3" t="s">
        <v>620</v>
      </c>
      <c r="N91" s="3" t="s">
        <v>10</v>
      </c>
      <c r="O91" s="3" t="s">
        <v>512</v>
      </c>
      <c r="P91" s="3" t="s">
        <v>513</v>
      </c>
      <c r="Q91" s="3" t="s">
        <v>621</v>
      </c>
      <c r="R91" s="3">
        <v>3</v>
      </c>
      <c r="S91" s="3" t="s">
        <v>117</v>
      </c>
      <c r="T91" s="3">
        <v>14</v>
      </c>
      <c r="U91" s="3">
        <v>17</v>
      </c>
      <c r="V91" s="3" t="s">
        <v>622</v>
      </c>
      <c r="W91" s="3" t="s">
        <v>268</v>
      </c>
      <c r="X91" s="3" t="s">
        <v>623</v>
      </c>
      <c r="Y91" s="3" t="s">
        <v>65</v>
      </c>
      <c r="Z91" s="3" t="s">
        <v>518</v>
      </c>
      <c r="AA91" s="3" t="s">
        <v>519</v>
      </c>
      <c r="AB91" s="3" t="s">
        <v>68</v>
      </c>
      <c r="AC91" s="3" t="s">
        <v>624</v>
      </c>
      <c r="AD91" s="3" t="s">
        <v>3753</v>
      </c>
      <c r="AE91" s="3" t="s">
        <v>70</v>
      </c>
      <c r="AF91" s="3" t="s">
        <v>71</v>
      </c>
      <c r="AG91" s="3" t="s">
        <v>625</v>
      </c>
      <c r="AH91" s="3" t="s">
        <v>626</v>
      </c>
      <c r="AI91" s="3" t="s">
        <v>74</v>
      </c>
      <c r="AJ91" s="3" t="s">
        <v>75</v>
      </c>
      <c r="AK91" s="3" t="s">
        <v>76</v>
      </c>
      <c r="AL91" s="3"/>
      <c r="AM91" s="3">
        <v>38</v>
      </c>
      <c r="AN91" s="3" t="s">
        <v>613</v>
      </c>
      <c r="AO91" s="3" t="s">
        <v>3276</v>
      </c>
      <c r="AP91" s="3" t="s">
        <v>3277</v>
      </c>
      <c r="AQ91" s="3" t="s">
        <v>3278</v>
      </c>
      <c r="AR91" s="3" t="s">
        <v>3279</v>
      </c>
      <c r="AS91" s="3" t="s">
        <v>3280</v>
      </c>
      <c r="AT91" s="3" t="s">
        <v>3281</v>
      </c>
      <c r="AU91" s="3"/>
      <c r="AV91" s="3" t="s">
        <v>3161</v>
      </c>
      <c r="AW91" s="3" t="s">
        <v>3162</v>
      </c>
      <c r="AX91" s="3" t="s">
        <v>3242</v>
      </c>
      <c r="AY91" s="3" t="s">
        <v>3243</v>
      </c>
      <c r="AZ91" s="3" t="s">
        <v>3244</v>
      </c>
      <c r="BA91" s="3" t="s">
        <v>3245</v>
      </c>
      <c r="BB91" s="3" t="s">
        <v>3246</v>
      </c>
      <c r="BC91" s="3" t="s">
        <v>3247</v>
      </c>
      <c r="BD91" s="3" t="s">
        <v>3248</v>
      </c>
      <c r="BE91" s="3" t="s">
        <v>3249</v>
      </c>
      <c r="BF91" s="3" t="s">
        <v>3250</v>
      </c>
      <c r="BG91" s="3" t="s">
        <v>3248</v>
      </c>
      <c r="BH91" s="3" t="s">
        <v>3104</v>
      </c>
      <c r="BI91" s="3" t="s">
        <v>3105</v>
      </c>
      <c r="BJ91" s="3" t="s">
        <v>3106</v>
      </c>
      <c r="BK91" s="3" t="s">
        <v>3107</v>
      </c>
      <c r="BL91" s="3" t="s">
        <v>3108</v>
      </c>
      <c r="BM91" s="3" t="s">
        <v>3109</v>
      </c>
      <c r="BN91" s="3" t="s">
        <v>10</v>
      </c>
      <c r="BO91" s="3" t="s">
        <v>613</v>
      </c>
      <c r="BQ91" s="46">
        <v>1</v>
      </c>
    </row>
    <row r="92" spans="1:69" ht="60" x14ac:dyDescent="0.25">
      <c r="A92" s="45">
        <v>39</v>
      </c>
      <c r="B92" s="3" t="s">
        <v>10</v>
      </c>
      <c r="C92" s="3" t="s">
        <v>627</v>
      </c>
      <c r="D92" s="3" t="s">
        <v>168</v>
      </c>
      <c r="E92" s="3" t="s">
        <v>628</v>
      </c>
      <c r="F92" s="3" t="s">
        <v>629</v>
      </c>
      <c r="G92" s="3" t="s">
        <v>630</v>
      </c>
      <c r="H92" s="3" t="s">
        <v>631</v>
      </c>
      <c r="I92" s="3" t="s">
        <v>53</v>
      </c>
      <c r="J92" s="3" t="s">
        <v>54</v>
      </c>
      <c r="K92" s="3" t="s">
        <v>632</v>
      </c>
      <c r="L92" s="3" t="s">
        <v>633</v>
      </c>
      <c r="M92" s="3" t="s">
        <v>634</v>
      </c>
      <c r="N92" s="3" t="s">
        <v>10</v>
      </c>
      <c r="O92" s="3" t="s">
        <v>512</v>
      </c>
      <c r="P92" s="3" t="s">
        <v>513</v>
      </c>
      <c r="Q92" s="3" t="s">
        <v>635</v>
      </c>
      <c r="R92" s="3">
        <v>3</v>
      </c>
      <c r="S92" s="3" t="s">
        <v>117</v>
      </c>
      <c r="T92" s="3">
        <v>14</v>
      </c>
      <c r="U92" s="3">
        <v>17</v>
      </c>
      <c r="V92" s="3" t="s">
        <v>636</v>
      </c>
      <c r="W92" s="3" t="s">
        <v>637</v>
      </c>
      <c r="X92" s="3" t="s">
        <v>638</v>
      </c>
      <c r="Y92" s="3" t="s">
        <v>65</v>
      </c>
      <c r="Z92" s="3" t="s">
        <v>518</v>
      </c>
      <c r="AA92" s="3" t="s">
        <v>519</v>
      </c>
      <c r="AB92" s="3" t="s">
        <v>68</v>
      </c>
      <c r="AC92" s="3" t="s">
        <v>639</v>
      </c>
      <c r="AD92" s="3" t="s">
        <v>3754</v>
      </c>
      <c r="AE92" s="3" t="s">
        <v>70</v>
      </c>
      <c r="AF92" s="3" t="s">
        <v>71</v>
      </c>
      <c r="AG92" s="3" t="s">
        <v>640</v>
      </c>
      <c r="AH92" s="3" t="s">
        <v>641</v>
      </c>
      <c r="AI92" s="3" t="s">
        <v>74</v>
      </c>
      <c r="AJ92" s="3" t="s">
        <v>75</v>
      </c>
      <c r="AK92" s="3" t="s">
        <v>76</v>
      </c>
      <c r="AL92" s="3"/>
      <c r="AM92" s="3">
        <v>39</v>
      </c>
      <c r="AN92" s="3" t="s">
        <v>627</v>
      </c>
      <c r="AO92" s="3" t="s">
        <v>3282</v>
      </c>
      <c r="AP92" s="3" t="s">
        <v>3167</v>
      </c>
      <c r="AQ92" s="3" t="s">
        <v>3168</v>
      </c>
      <c r="AR92" s="3" t="s">
        <v>3146</v>
      </c>
      <c r="AS92" s="3" t="s">
        <v>3147</v>
      </c>
      <c r="AT92" s="3"/>
      <c r="AU92" s="3"/>
      <c r="AV92" s="3" t="s">
        <v>3161</v>
      </c>
      <c r="AW92" s="3" t="s">
        <v>3162</v>
      </c>
      <c r="AX92" s="3" t="s">
        <v>3242</v>
      </c>
      <c r="AY92" s="3" t="s">
        <v>3243</v>
      </c>
      <c r="AZ92" s="3" t="s">
        <v>3244</v>
      </c>
      <c r="BA92" s="3" t="s">
        <v>3245</v>
      </c>
      <c r="BB92" s="3" t="s">
        <v>3246</v>
      </c>
      <c r="BC92" s="3" t="s">
        <v>3247</v>
      </c>
      <c r="BD92" s="3" t="s">
        <v>3248</v>
      </c>
      <c r="BE92" s="3" t="s">
        <v>3249</v>
      </c>
      <c r="BF92" s="3" t="s">
        <v>3250</v>
      </c>
      <c r="BG92" s="3" t="s">
        <v>3248</v>
      </c>
      <c r="BH92" s="3" t="s">
        <v>3104</v>
      </c>
      <c r="BI92" s="3" t="s">
        <v>3105</v>
      </c>
      <c r="BJ92" s="3" t="s">
        <v>3106</v>
      </c>
      <c r="BK92" s="3" t="s">
        <v>3107</v>
      </c>
      <c r="BL92" s="3" t="s">
        <v>3108</v>
      </c>
      <c r="BM92" s="3" t="s">
        <v>3109</v>
      </c>
      <c r="BN92" s="3" t="s">
        <v>10</v>
      </c>
      <c r="BO92" s="3" t="s">
        <v>627</v>
      </c>
      <c r="BQ92" s="46">
        <v>1</v>
      </c>
    </row>
    <row r="93" spans="1:69" ht="60" x14ac:dyDescent="0.25">
      <c r="A93" s="45">
        <v>40</v>
      </c>
      <c r="B93" s="3" t="s">
        <v>10</v>
      </c>
      <c r="C93" s="3" t="s">
        <v>642</v>
      </c>
      <c r="D93" s="3" t="s">
        <v>168</v>
      </c>
      <c r="E93" s="3" t="s">
        <v>643</v>
      </c>
      <c r="F93" s="3" t="s">
        <v>644</v>
      </c>
      <c r="G93" s="3" t="s">
        <v>645</v>
      </c>
      <c r="H93" s="3" t="s">
        <v>646</v>
      </c>
      <c r="I93" s="3" t="s">
        <v>53</v>
      </c>
      <c r="J93" s="3" t="s">
        <v>54</v>
      </c>
      <c r="K93" s="3" t="s">
        <v>647</v>
      </c>
      <c r="L93" s="3" t="s">
        <v>648</v>
      </c>
      <c r="M93" s="3" t="s">
        <v>649</v>
      </c>
      <c r="N93" s="3" t="s">
        <v>10</v>
      </c>
      <c r="O93" s="3" t="s">
        <v>512</v>
      </c>
      <c r="P93" s="3" t="s">
        <v>513</v>
      </c>
      <c r="Q93" s="3" t="s">
        <v>650</v>
      </c>
      <c r="R93" s="3">
        <v>3</v>
      </c>
      <c r="S93" s="3" t="s">
        <v>117</v>
      </c>
      <c r="T93" s="3">
        <v>14</v>
      </c>
      <c r="U93" s="3">
        <v>17</v>
      </c>
      <c r="V93" s="3" t="s">
        <v>651</v>
      </c>
      <c r="W93" s="3" t="s">
        <v>637</v>
      </c>
      <c r="X93" s="3" t="s">
        <v>652</v>
      </c>
      <c r="Y93" s="3" t="s">
        <v>65</v>
      </c>
      <c r="Z93" s="3" t="s">
        <v>518</v>
      </c>
      <c r="AA93" s="3" t="s">
        <v>519</v>
      </c>
      <c r="AB93" s="3" t="s">
        <v>68</v>
      </c>
      <c r="AC93" s="3" t="s">
        <v>653</v>
      </c>
      <c r="AD93" s="3" t="s">
        <v>3755</v>
      </c>
      <c r="AE93" s="3" t="s">
        <v>70</v>
      </c>
      <c r="AF93" s="3" t="s">
        <v>71</v>
      </c>
      <c r="AG93" s="3" t="s">
        <v>654</v>
      </c>
      <c r="AH93" s="3" t="s">
        <v>655</v>
      </c>
      <c r="AI93" s="3" t="s">
        <v>74</v>
      </c>
      <c r="AJ93" s="3" t="s">
        <v>75</v>
      </c>
      <c r="AK93" s="3" t="s">
        <v>76</v>
      </c>
      <c r="AL93" s="3"/>
      <c r="AM93" s="3">
        <v>40</v>
      </c>
      <c r="AN93" s="3" t="s">
        <v>642</v>
      </c>
      <c r="AO93" s="3" t="s">
        <v>3283</v>
      </c>
      <c r="AP93" s="3" t="s">
        <v>3284</v>
      </c>
      <c r="AQ93" s="3" t="s">
        <v>3167</v>
      </c>
      <c r="AR93" s="3" t="s">
        <v>3168</v>
      </c>
      <c r="AS93" s="3" t="s">
        <v>977</v>
      </c>
      <c r="AT93" s="3"/>
      <c r="AU93" s="3"/>
      <c r="AV93" s="3" t="s">
        <v>3161</v>
      </c>
      <c r="AW93" s="3" t="s">
        <v>3162</v>
      </c>
      <c r="AX93" s="3" t="s">
        <v>3242</v>
      </c>
      <c r="AY93" s="3" t="s">
        <v>3243</v>
      </c>
      <c r="AZ93" s="3" t="s">
        <v>3244</v>
      </c>
      <c r="BA93" s="3" t="s">
        <v>3245</v>
      </c>
      <c r="BB93" s="3" t="s">
        <v>3246</v>
      </c>
      <c r="BC93" s="3" t="s">
        <v>3247</v>
      </c>
      <c r="BD93" s="3" t="s">
        <v>3248</v>
      </c>
      <c r="BE93" s="3" t="s">
        <v>3249</v>
      </c>
      <c r="BF93" s="3" t="s">
        <v>3250</v>
      </c>
      <c r="BG93" s="3" t="s">
        <v>3248</v>
      </c>
      <c r="BH93" s="3" t="s">
        <v>3104</v>
      </c>
      <c r="BI93" s="3" t="s">
        <v>3105</v>
      </c>
      <c r="BJ93" s="3" t="s">
        <v>3106</v>
      </c>
      <c r="BK93" s="3" t="s">
        <v>3107</v>
      </c>
      <c r="BL93" s="3" t="s">
        <v>3108</v>
      </c>
      <c r="BM93" s="3" t="s">
        <v>3109</v>
      </c>
      <c r="BN93" s="3" t="s">
        <v>10</v>
      </c>
      <c r="BO93" s="3" t="s">
        <v>642</v>
      </c>
      <c r="BQ93" s="46">
        <v>1</v>
      </c>
    </row>
    <row r="94" spans="1:69" ht="60" x14ac:dyDescent="0.25">
      <c r="A94" s="45">
        <v>41</v>
      </c>
      <c r="B94" s="3" t="s">
        <v>10</v>
      </c>
      <c r="C94" s="3" t="s">
        <v>656</v>
      </c>
      <c r="D94" s="3" t="s">
        <v>78</v>
      </c>
      <c r="E94" s="3" t="s">
        <v>657</v>
      </c>
      <c r="F94" s="3" t="s">
        <v>658</v>
      </c>
      <c r="G94" s="3" t="s">
        <v>659</v>
      </c>
      <c r="H94" s="3" t="s">
        <v>660</v>
      </c>
      <c r="I94" s="3" t="s">
        <v>53</v>
      </c>
      <c r="J94" s="3" t="s">
        <v>54</v>
      </c>
      <c r="K94" s="3" t="s">
        <v>661</v>
      </c>
      <c r="L94" s="3" t="s">
        <v>662</v>
      </c>
      <c r="M94" s="3" t="s">
        <v>663</v>
      </c>
      <c r="N94" s="3" t="s">
        <v>10</v>
      </c>
      <c r="O94" s="3" t="s">
        <v>512</v>
      </c>
      <c r="P94" s="3" t="s">
        <v>513</v>
      </c>
      <c r="Q94" s="3" t="s">
        <v>664</v>
      </c>
      <c r="R94" s="3">
        <v>2</v>
      </c>
      <c r="S94" s="3" t="s">
        <v>87</v>
      </c>
      <c r="T94" s="3">
        <v>12</v>
      </c>
      <c r="U94" s="3">
        <v>15</v>
      </c>
      <c r="V94" s="3" t="s">
        <v>665</v>
      </c>
      <c r="W94" s="3" t="s">
        <v>637</v>
      </c>
      <c r="X94" s="3" t="s">
        <v>666</v>
      </c>
      <c r="Y94" s="3" t="s">
        <v>65</v>
      </c>
      <c r="Z94" s="3" t="s">
        <v>518</v>
      </c>
      <c r="AA94" s="3" t="s">
        <v>519</v>
      </c>
      <c r="AB94" s="3" t="s">
        <v>68</v>
      </c>
      <c r="AC94" s="3" t="s">
        <v>667</v>
      </c>
      <c r="AD94" s="3" t="s">
        <v>3756</v>
      </c>
      <c r="AE94" s="3" t="s">
        <v>70</v>
      </c>
      <c r="AF94" s="3" t="s">
        <v>71</v>
      </c>
      <c r="AG94" s="3" t="s">
        <v>668</v>
      </c>
      <c r="AH94" s="3" t="s">
        <v>669</v>
      </c>
      <c r="AI94" s="3" t="s">
        <v>74</v>
      </c>
      <c r="AJ94" s="3" t="s">
        <v>75</v>
      </c>
      <c r="AK94" s="3" t="s">
        <v>76</v>
      </c>
      <c r="AL94" s="3"/>
      <c r="AM94" s="3">
        <v>41</v>
      </c>
      <c r="AN94" s="3" t="s">
        <v>656</v>
      </c>
      <c r="AO94" s="3" t="s">
        <v>3285</v>
      </c>
      <c r="AP94" s="3" t="s">
        <v>1192</v>
      </c>
      <c r="AQ94" s="3" t="s">
        <v>3286</v>
      </c>
      <c r="AR94" s="3" t="s">
        <v>3287</v>
      </c>
      <c r="AS94" s="3" t="s">
        <v>3288</v>
      </c>
      <c r="AT94" s="3"/>
      <c r="AU94" s="3"/>
      <c r="AV94" s="3" t="s">
        <v>3161</v>
      </c>
      <c r="AW94" s="3" t="s">
        <v>3162</v>
      </c>
      <c r="AX94" s="3" t="s">
        <v>3242</v>
      </c>
      <c r="AY94" s="3" t="s">
        <v>3243</v>
      </c>
      <c r="AZ94" s="3" t="s">
        <v>3244</v>
      </c>
      <c r="BA94" s="3" t="s">
        <v>3245</v>
      </c>
      <c r="BB94" s="3" t="s">
        <v>3246</v>
      </c>
      <c r="BC94" s="3" t="s">
        <v>3247</v>
      </c>
      <c r="BD94" s="3" t="s">
        <v>3248</v>
      </c>
      <c r="BE94" s="3" t="s">
        <v>3249</v>
      </c>
      <c r="BF94" s="3" t="s">
        <v>3250</v>
      </c>
      <c r="BG94" s="3" t="s">
        <v>3248</v>
      </c>
      <c r="BH94" s="3" t="s">
        <v>3104</v>
      </c>
      <c r="BI94" s="3" t="s">
        <v>3105</v>
      </c>
      <c r="BJ94" s="3" t="s">
        <v>3106</v>
      </c>
      <c r="BK94" s="3" t="s">
        <v>3107</v>
      </c>
      <c r="BL94" s="3" t="s">
        <v>3108</v>
      </c>
      <c r="BM94" s="3" t="s">
        <v>3109</v>
      </c>
      <c r="BN94" s="3" t="s">
        <v>10</v>
      </c>
      <c r="BO94" s="3" t="s">
        <v>656</v>
      </c>
      <c r="BQ94" s="46">
        <v>1</v>
      </c>
    </row>
    <row r="95" spans="1:69" ht="60" x14ac:dyDescent="0.25">
      <c r="A95" s="45">
        <v>42</v>
      </c>
      <c r="B95" s="3" t="s">
        <v>10</v>
      </c>
      <c r="C95" s="3" t="s">
        <v>670</v>
      </c>
      <c r="D95" s="3" t="s">
        <v>78</v>
      </c>
      <c r="E95" s="3" t="s">
        <v>671</v>
      </c>
      <c r="F95" s="3" t="s">
        <v>672</v>
      </c>
      <c r="G95" s="3" t="s">
        <v>673</v>
      </c>
      <c r="H95" s="3" t="s">
        <v>674</v>
      </c>
      <c r="I95" s="3" t="s">
        <v>53</v>
      </c>
      <c r="J95" s="3" t="s">
        <v>54</v>
      </c>
      <c r="K95" s="3" t="s">
        <v>675</v>
      </c>
      <c r="L95" s="3" t="s">
        <v>676</v>
      </c>
      <c r="M95" s="3" t="s">
        <v>677</v>
      </c>
      <c r="N95" s="3" t="s">
        <v>10</v>
      </c>
      <c r="O95" s="3" t="s">
        <v>512</v>
      </c>
      <c r="P95" s="3" t="s">
        <v>513</v>
      </c>
      <c r="Q95" s="3" t="s">
        <v>678</v>
      </c>
      <c r="R95" s="3">
        <v>2</v>
      </c>
      <c r="S95" s="3" t="s">
        <v>87</v>
      </c>
      <c r="T95" s="3">
        <v>12</v>
      </c>
      <c r="U95" s="3">
        <v>15</v>
      </c>
      <c r="V95" s="3" t="s">
        <v>679</v>
      </c>
      <c r="W95" s="3" t="s">
        <v>637</v>
      </c>
      <c r="X95" s="3" t="s">
        <v>680</v>
      </c>
      <c r="Y95" s="3" t="s">
        <v>65</v>
      </c>
      <c r="Z95" s="3" t="s">
        <v>518</v>
      </c>
      <c r="AA95" s="3" t="s">
        <v>519</v>
      </c>
      <c r="AB95" s="3" t="s">
        <v>68</v>
      </c>
      <c r="AC95" s="3" t="s">
        <v>681</v>
      </c>
      <c r="AD95" s="3" t="s">
        <v>3757</v>
      </c>
      <c r="AE95" s="3" t="s">
        <v>70</v>
      </c>
      <c r="AF95" s="3" t="s">
        <v>71</v>
      </c>
      <c r="AG95" s="3" t="s">
        <v>682</v>
      </c>
      <c r="AH95" s="3" t="s">
        <v>683</v>
      </c>
      <c r="AI95" s="3" t="s">
        <v>74</v>
      </c>
      <c r="AJ95" s="3" t="s">
        <v>75</v>
      </c>
      <c r="AK95" s="3" t="s">
        <v>76</v>
      </c>
      <c r="AL95" s="3"/>
      <c r="AM95" s="3">
        <v>42</v>
      </c>
      <c r="AN95" s="3" t="s">
        <v>670</v>
      </c>
      <c r="AO95" s="3" t="s">
        <v>3289</v>
      </c>
      <c r="AP95" s="3" t="s">
        <v>1135</v>
      </c>
      <c r="AQ95" s="3" t="s">
        <v>3290</v>
      </c>
      <c r="AR95" s="3" t="s">
        <v>3291</v>
      </c>
      <c r="AS95" s="3" t="s">
        <v>3292</v>
      </c>
      <c r="AT95" s="3"/>
      <c r="AU95" s="3"/>
      <c r="AV95" s="3" t="s">
        <v>3161</v>
      </c>
      <c r="AW95" s="3" t="s">
        <v>3162</v>
      </c>
      <c r="AX95" s="3" t="s">
        <v>3242</v>
      </c>
      <c r="AY95" s="3" t="s">
        <v>3243</v>
      </c>
      <c r="AZ95" s="3" t="s">
        <v>3244</v>
      </c>
      <c r="BA95" s="3" t="s">
        <v>3245</v>
      </c>
      <c r="BB95" s="3" t="s">
        <v>3246</v>
      </c>
      <c r="BC95" s="3" t="s">
        <v>3247</v>
      </c>
      <c r="BD95" s="3" t="s">
        <v>3248</v>
      </c>
      <c r="BE95" s="3" t="s">
        <v>3249</v>
      </c>
      <c r="BF95" s="3" t="s">
        <v>3250</v>
      </c>
      <c r="BG95" s="3" t="s">
        <v>3248</v>
      </c>
      <c r="BH95" s="3" t="s">
        <v>3104</v>
      </c>
      <c r="BI95" s="3" t="s">
        <v>3105</v>
      </c>
      <c r="BJ95" s="3" t="s">
        <v>3106</v>
      </c>
      <c r="BK95" s="3" t="s">
        <v>3107</v>
      </c>
      <c r="BL95" s="3" t="s">
        <v>3108</v>
      </c>
      <c r="BM95" s="3" t="s">
        <v>3109</v>
      </c>
      <c r="BN95" s="3" t="s">
        <v>10</v>
      </c>
      <c r="BO95" s="3" t="s">
        <v>670</v>
      </c>
      <c r="BQ95" s="46">
        <v>1</v>
      </c>
    </row>
    <row r="96" spans="1:69" ht="60" x14ac:dyDescent="0.25">
      <c r="A96" s="45">
        <v>43</v>
      </c>
      <c r="B96" s="3" t="s">
        <v>10</v>
      </c>
      <c r="C96" s="3" t="s">
        <v>684</v>
      </c>
      <c r="D96" s="3" t="s">
        <v>78</v>
      </c>
      <c r="E96" s="3" t="s">
        <v>685</v>
      </c>
      <c r="F96" s="3" t="s">
        <v>686</v>
      </c>
      <c r="G96" s="3" t="s">
        <v>687</v>
      </c>
      <c r="H96" s="3" t="s">
        <v>688</v>
      </c>
      <c r="I96" s="3" t="s">
        <v>53</v>
      </c>
      <c r="J96" s="3" t="s">
        <v>54</v>
      </c>
      <c r="K96" s="3" t="s">
        <v>689</v>
      </c>
      <c r="L96" s="3" t="s">
        <v>690</v>
      </c>
      <c r="M96" s="3" t="s">
        <v>691</v>
      </c>
      <c r="N96" s="3" t="s">
        <v>10</v>
      </c>
      <c r="O96" s="3" t="s">
        <v>512</v>
      </c>
      <c r="P96" s="3" t="s">
        <v>513</v>
      </c>
      <c r="Q96" s="3" t="s">
        <v>692</v>
      </c>
      <c r="R96" s="3">
        <v>2</v>
      </c>
      <c r="S96" s="3" t="s">
        <v>87</v>
      </c>
      <c r="T96" s="3">
        <v>12</v>
      </c>
      <c r="U96" s="3">
        <v>15</v>
      </c>
      <c r="V96" s="3" t="s">
        <v>693</v>
      </c>
      <c r="W96" s="3" t="s">
        <v>637</v>
      </c>
      <c r="X96" s="3" t="s">
        <v>694</v>
      </c>
      <c r="Y96" s="3" t="s">
        <v>65</v>
      </c>
      <c r="Z96" s="3" t="s">
        <v>518</v>
      </c>
      <c r="AA96" s="3" t="s">
        <v>519</v>
      </c>
      <c r="AB96" s="3" t="s">
        <v>68</v>
      </c>
      <c r="AC96" s="3" t="s">
        <v>695</v>
      </c>
      <c r="AD96" s="3" t="s">
        <v>3758</v>
      </c>
      <c r="AE96" s="3" t="s">
        <v>70</v>
      </c>
      <c r="AF96" s="3" t="s">
        <v>71</v>
      </c>
      <c r="AG96" s="3" t="s">
        <v>696</v>
      </c>
      <c r="AH96" s="3" t="s">
        <v>697</v>
      </c>
      <c r="AI96" s="3" t="s">
        <v>74</v>
      </c>
      <c r="AJ96" s="3" t="s">
        <v>75</v>
      </c>
      <c r="AK96" s="3" t="s">
        <v>76</v>
      </c>
      <c r="AL96" s="3"/>
      <c r="AM96" s="3">
        <v>43</v>
      </c>
      <c r="AN96" s="3" t="s">
        <v>684</v>
      </c>
      <c r="AO96" s="3" t="s">
        <v>3293</v>
      </c>
      <c r="AP96" s="3" t="s">
        <v>3294</v>
      </c>
      <c r="AQ96" s="3" t="s">
        <v>3256</v>
      </c>
      <c r="AR96" s="3" t="s">
        <v>962</v>
      </c>
      <c r="AS96" s="3" t="s">
        <v>3240</v>
      </c>
      <c r="AT96" s="3" t="s">
        <v>3295</v>
      </c>
      <c r="AU96" s="3"/>
      <c r="AV96" s="3" t="s">
        <v>3161</v>
      </c>
      <c r="AW96" s="3" t="s">
        <v>3162</v>
      </c>
      <c r="AX96" s="3" t="s">
        <v>3242</v>
      </c>
      <c r="AY96" s="3" t="s">
        <v>3243</v>
      </c>
      <c r="AZ96" s="3" t="s">
        <v>3244</v>
      </c>
      <c r="BA96" s="3" t="s">
        <v>3245</v>
      </c>
      <c r="BB96" s="3" t="s">
        <v>3246</v>
      </c>
      <c r="BC96" s="3" t="s">
        <v>3247</v>
      </c>
      <c r="BD96" s="3" t="s">
        <v>3248</v>
      </c>
      <c r="BE96" s="3" t="s">
        <v>3249</v>
      </c>
      <c r="BF96" s="3" t="s">
        <v>3250</v>
      </c>
      <c r="BG96" s="3" t="s">
        <v>3248</v>
      </c>
      <c r="BH96" s="3" t="s">
        <v>3104</v>
      </c>
      <c r="BI96" s="3" t="s">
        <v>3105</v>
      </c>
      <c r="BJ96" s="3" t="s">
        <v>3106</v>
      </c>
      <c r="BK96" s="3" t="s">
        <v>3107</v>
      </c>
      <c r="BL96" s="3" t="s">
        <v>3108</v>
      </c>
      <c r="BM96" s="3" t="s">
        <v>3109</v>
      </c>
      <c r="BN96" s="3" t="s">
        <v>10</v>
      </c>
      <c r="BO96" s="3" t="s">
        <v>684</v>
      </c>
      <c r="BQ96" s="46">
        <v>1</v>
      </c>
    </row>
    <row r="97" spans="1:69" ht="75" x14ac:dyDescent="0.25">
      <c r="A97" s="45">
        <v>44</v>
      </c>
      <c r="B97" s="3" t="s">
        <v>10</v>
      </c>
      <c r="C97" s="3" t="s">
        <v>698</v>
      </c>
      <c r="D97" s="3" t="s">
        <v>78</v>
      </c>
      <c r="E97" s="3" t="s">
        <v>699</v>
      </c>
      <c r="F97" s="3" t="s">
        <v>700</v>
      </c>
      <c r="G97" s="3" t="s">
        <v>701</v>
      </c>
      <c r="H97" s="3" t="s">
        <v>702</v>
      </c>
      <c r="I97" s="3" t="s">
        <v>53</v>
      </c>
      <c r="J97" s="3" t="s">
        <v>54</v>
      </c>
      <c r="K97" s="3" t="s">
        <v>703</v>
      </c>
      <c r="L97" s="3" t="s">
        <v>704</v>
      </c>
      <c r="M97" s="3" t="s">
        <v>705</v>
      </c>
      <c r="N97" s="3" t="s">
        <v>10</v>
      </c>
      <c r="O97" s="3" t="s">
        <v>512</v>
      </c>
      <c r="P97" s="3" t="s">
        <v>513</v>
      </c>
      <c r="Q97" s="3" t="s">
        <v>706</v>
      </c>
      <c r="R97" s="3">
        <v>2</v>
      </c>
      <c r="S97" s="3" t="s">
        <v>87</v>
      </c>
      <c r="T97" s="3">
        <v>12</v>
      </c>
      <c r="U97" s="3">
        <v>15</v>
      </c>
      <c r="V97" s="3" t="s">
        <v>707</v>
      </c>
      <c r="W97" s="3" t="s">
        <v>637</v>
      </c>
      <c r="X97" s="3" t="s">
        <v>708</v>
      </c>
      <c r="Y97" s="3" t="s">
        <v>65</v>
      </c>
      <c r="Z97" s="3" t="s">
        <v>518</v>
      </c>
      <c r="AA97" s="3" t="s">
        <v>519</v>
      </c>
      <c r="AB97" s="3" t="s">
        <v>68</v>
      </c>
      <c r="AC97" s="3" t="s">
        <v>709</v>
      </c>
      <c r="AD97" s="3" t="s">
        <v>3759</v>
      </c>
      <c r="AE97" s="3" t="s">
        <v>70</v>
      </c>
      <c r="AF97" s="3" t="s">
        <v>71</v>
      </c>
      <c r="AG97" s="3" t="s">
        <v>710</v>
      </c>
      <c r="AH97" s="3" t="s">
        <v>711</v>
      </c>
      <c r="AI97" s="3" t="s">
        <v>74</v>
      </c>
      <c r="AJ97" s="3" t="s">
        <v>75</v>
      </c>
      <c r="AK97" s="3" t="s">
        <v>76</v>
      </c>
      <c r="AL97" s="3"/>
      <c r="AM97" s="3">
        <v>44</v>
      </c>
      <c r="AN97" s="3" t="s">
        <v>698</v>
      </c>
      <c r="AO97" s="3" t="s">
        <v>3296</v>
      </c>
      <c r="AP97" s="3" t="s">
        <v>3297</v>
      </c>
      <c r="AQ97" s="3" t="s">
        <v>3298</v>
      </c>
      <c r="AR97" s="3" t="s">
        <v>3299</v>
      </c>
      <c r="AS97" s="3" t="s">
        <v>3300</v>
      </c>
      <c r="AT97" s="3" t="s">
        <v>3301</v>
      </c>
      <c r="AU97" s="3" t="s">
        <v>977</v>
      </c>
      <c r="AV97" s="3" t="s">
        <v>3161</v>
      </c>
      <c r="AW97" s="3" t="s">
        <v>3162</v>
      </c>
      <c r="AX97" s="3" t="s">
        <v>3242</v>
      </c>
      <c r="AY97" s="3" t="s">
        <v>3243</v>
      </c>
      <c r="AZ97" s="3" t="s">
        <v>3244</v>
      </c>
      <c r="BA97" s="3" t="s">
        <v>3245</v>
      </c>
      <c r="BB97" s="3" t="s">
        <v>3246</v>
      </c>
      <c r="BC97" s="3" t="s">
        <v>3247</v>
      </c>
      <c r="BD97" s="3" t="s">
        <v>3248</v>
      </c>
      <c r="BE97" s="3" t="s">
        <v>3249</v>
      </c>
      <c r="BF97" s="3" t="s">
        <v>3250</v>
      </c>
      <c r="BG97" s="3" t="s">
        <v>3248</v>
      </c>
      <c r="BH97" s="3" t="s">
        <v>3104</v>
      </c>
      <c r="BI97" s="3" t="s">
        <v>3105</v>
      </c>
      <c r="BJ97" s="3" t="s">
        <v>3106</v>
      </c>
      <c r="BK97" s="3" t="s">
        <v>3107</v>
      </c>
      <c r="BL97" s="3" t="s">
        <v>3108</v>
      </c>
      <c r="BM97" s="3" t="s">
        <v>3109</v>
      </c>
      <c r="BN97" s="3" t="s">
        <v>10</v>
      </c>
      <c r="BO97" s="3" t="s">
        <v>698</v>
      </c>
      <c r="BQ97" s="46">
        <v>1</v>
      </c>
    </row>
    <row r="98" spans="1:69" ht="60" x14ac:dyDescent="0.25">
      <c r="A98" s="45">
        <v>45</v>
      </c>
      <c r="B98" s="3" t="s">
        <v>10</v>
      </c>
      <c r="C98" s="3" t="s">
        <v>712</v>
      </c>
      <c r="D98" s="3" t="s">
        <v>168</v>
      </c>
      <c r="E98" s="3" t="s">
        <v>713</v>
      </c>
      <c r="F98" s="3" t="s">
        <v>714</v>
      </c>
      <c r="G98" s="3" t="s">
        <v>715</v>
      </c>
      <c r="H98" s="3" t="s">
        <v>716</v>
      </c>
      <c r="I98" s="3" t="s">
        <v>53</v>
      </c>
      <c r="J98" s="3" t="s">
        <v>54</v>
      </c>
      <c r="K98" s="3" t="s">
        <v>717</v>
      </c>
      <c r="L98" s="3" t="s">
        <v>718</v>
      </c>
      <c r="M98" s="3" t="s">
        <v>719</v>
      </c>
      <c r="N98" s="3" t="s">
        <v>10</v>
      </c>
      <c r="O98" s="3" t="s">
        <v>512</v>
      </c>
      <c r="P98" s="3" t="s">
        <v>513</v>
      </c>
      <c r="Q98" s="3" t="s">
        <v>720</v>
      </c>
      <c r="R98" s="3">
        <v>3</v>
      </c>
      <c r="S98" s="3" t="s">
        <v>117</v>
      </c>
      <c r="T98" s="3">
        <v>14</v>
      </c>
      <c r="U98" s="3">
        <v>17</v>
      </c>
      <c r="V98" s="3" t="s">
        <v>721</v>
      </c>
      <c r="W98" s="3" t="s">
        <v>722</v>
      </c>
      <c r="X98" s="3" t="s">
        <v>723</v>
      </c>
      <c r="Y98" s="3" t="s">
        <v>65</v>
      </c>
      <c r="Z98" s="3" t="s">
        <v>518</v>
      </c>
      <c r="AA98" s="3" t="s">
        <v>519</v>
      </c>
      <c r="AB98" s="3" t="s">
        <v>68</v>
      </c>
      <c r="AC98" s="3" t="s">
        <v>724</v>
      </c>
      <c r="AD98" s="3" t="s">
        <v>3760</v>
      </c>
      <c r="AE98" s="3" t="s">
        <v>70</v>
      </c>
      <c r="AF98" s="3" t="s">
        <v>71</v>
      </c>
      <c r="AG98" s="3" t="s">
        <v>725</v>
      </c>
      <c r="AH98" s="3" t="s">
        <v>726</v>
      </c>
      <c r="AI98" s="3" t="s">
        <v>74</v>
      </c>
      <c r="AJ98" s="3" t="s">
        <v>75</v>
      </c>
      <c r="AK98" s="3" t="s">
        <v>76</v>
      </c>
      <c r="AL98" s="3"/>
      <c r="AM98" s="3">
        <v>45</v>
      </c>
      <c r="AN98" s="3" t="s">
        <v>712</v>
      </c>
      <c r="AO98" s="3" t="s">
        <v>3302</v>
      </c>
      <c r="AP98" s="3" t="s">
        <v>3303</v>
      </c>
      <c r="AQ98" s="3" t="s">
        <v>3304</v>
      </c>
      <c r="AR98" s="3" t="s">
        <v>3250</v>
      </c>
      <c r="AS98" s="3" t="s">
        <v>3242</v>
      </c>
      <c r="AT98" s="3" t="s">
        <v>3243</v>
      </c>
      <c r="AU98" s="3"/>
      <c r="AV98" s="3" t="s">
        <v>3161</v>
      </c>
      <c r="AW98" s="3" t="s">
        <v>3162</v>
      </c>
      <c r="AX98" s="3" t="s">
        <v>3242</v>
      </c>
      <c r="AY98" s="3" t="s">
        <v>3243</v>
      </c>
      <c r="AZ98" s="3" t="s">
        <v>3244</v>
      </c>
      <c r="BA98" s="3" t="s">
        <v>3245</v>
      </c>
      <c r="BB98" s="3" t="s">
        <v>3246</v>
      </c>
      <c r="BC98" s="3" t="s">
        <v>3247</v>
      </c>
      <c r="BD98" s="3" t="s">
        <v>3248</v>
      </c>
      <c r="BE98" s="3" t="s">
        <v>3249</v>
      </c>
      <c r="BF98" s="3" t="s">
        <v>3250</v>
      </c>
      <c r="BG98" s="3" t="s">
        <v>3248</v>
      </c>
      <c r="BH98" s="3" t="s">
        <v>3104</v>
      </c>
      <c r="BI98" s="3" t="s">
        <v>3105</v>
      </c>
      <c r="BJ98" s="3" t="s">
        <v>3106</v>
      </c>
      <c r="BK98" s="3" t="s">
        <v>3107</v>
      </c>
      <c r="BL98" s="3" t="s">
        <v>3108</v>
      </c>
      <c r="BM98" s="3" t="s">
        <v>3109</v>
      </c>
      <c r="BN98" s="3" t="s">
        <v>10</v>
      </c>
      <c r="BO98" s="3" t="s">
        <v>712</v>
      </c>
      <c r="BQ98" s="46">
        <v>1</v>
      </c>
    </row>
    <row r="99" spans="1:69" ht="60" x14ac:dyDescent="0.25">
      <c r="A99" s="45">
        <v>46</v>
      </c>
      <c r="B99" s="3" t="s">
        <v>10</v>
      </c>
      <c r="C99" s="3" t="s">
        <v>727</v>
      </c>
      <c r="D99" s="3" t="s">
        <v>108</v>
      </c>
      <c r="E99" s="3" t="s">
        <v>728</v>
      </c>
      <c r="F99" s="3" t="s">
        <v>729</v>
      </c>
      <c r="G99" s="3" t="s">
        <v>730</v>
      </c>
      <c r="H99" s="3" t="s">
        <v>731</v>
      </c>
      <c r="I99" s="3" t="s">
        <v>53</v>
      </c>
      <c r="J99" s="3" t="s">
        <v>54</v>
      </c>
      <c r="K99" s="3" t="s">
        <v>732</v>
      </c>
      <c r="L99" s="3" t="s">
        <v>733</v>
      </c>
      <c r="M99" s="3" t="s">
        <v>734</v>
      </c>
      <c r="N99" s="3" t="s">
        <v>10</v>
      </c>
      <c r="O99" s="3" t="s">
        <v>512</v>
      </c>
      <c r="P99" s="3" t="s">
        <v>513</v>
      </c>
      <c r="Q99" s="3" t="s">
        <v>735</v>
      </c>
      <c r="R99" s="3">
        <v>3</v>
      </c>
      <c r="S99" s="3" t="s">
        <v>117</v>
      </c>
      <c r="T99" s="3">
        <v>13</v>
      </c>
      <c r="U99" s="3">
        <v>17</v>
      </c>
      <c r="V99" s="3" t="s">
        <v>736</v>
      </c>
      <c r="W99" s="3" t="s">
        <v>225</v>
      </c>
      <c r="X99" s="3" t="s">
        <v>737</v>
      </c>
      <c r="Y99" s="3" t="s">
        <v>65</v>
      </c>
      <c r="Z99" s="3" t="s">
        <v>518</v>
      </c>
      <c r="AA99" s="3" t="s">
        <v>519</v>
      </c>
      <c r="AB99" s="3" t="s">
        <v>68</v>
      </c>
      <c r="AC99" s="3" t="s">
        <v>738</v>
      </c>
      <c r="AD99" s="3" t="s">
        <v>3761</v>
      </c>
      <c r="AE99" s="3" t="s">
        <v>70</v>
      </c>
      <c r="AF99" s="3" t="s">
        <v>71</v>
      </c>
      <c r="AG99" s="3" t="s">
        <v>739</v>
      </c>
      <c r="AH99" s="3" t="s">
        <v>740</v>
      </c>
      <c r="AI99" s="3" t="s">
        <v>74</v>
      </c>
      <c r="AJ99" s="3" t="s">
        <v>75</v>
      </c>
      <c r="AK99" s="3" t="s">
        <v>76</v>
      </c>
      <c r="AL99" s="3"/>
      <c r="AM99" s="3">
        <v>46</v>
      </c>
      <c r="AN99" s="3" t="s">
        <v>727</v>
      </c>
      <c r="AO99" s="3" t="s">
        <v>3305</v>
      </c>
      <c r="AP99" s="3" t="s">
        <v>3250</v>
      </c>
      <c r="AQ99" s="3" t="s">
        <v>3146</v>
      </c>
      <c r="AR99" s="3" t="s">
        <v>3147</v>
      </c>
      <c r="AS99" s="3" t="s">
        <v>977</v>
      </c>
      <c r="AT99" s="3"/>
      <c r="AU99" s="3"/>
      <c r="AV99" s="3" t="s">
        <v>3161</v>
      </c>
      <c r="AW99" s="3" t="s">
        <v>3162</v>
      </c>
      <c r="AX99" s="3" t="s">
        <v>3242</v>
      </c>
      <c r="AY99" s="3" t="s">
        <v>3243</v>
      </c>
      <c r="AZ99" s="3" t="s">
        <v>3244</v>
      </c>
      <c r="BA99" s="3" t="s">
        <v>3245</v>
      </c>
      <c r="BB99" s="3" t="s">
        <v>3246</v>
      </c>
      <c r="BC99" s="3" t="s">
        <v>3247</v>
      </c>
      <c r="BD99" s="3" t="s">
        <v>3248</v>
      </c>
      <c r="BE99" s="3" t="s">
        <v>3249</v>
      </c>
      <c r="BF99" s="3" t="s">
        <v>3250</v>
      </c>
      <c r="BG99" s="3" t="s">
        <v>3248</v>
      </c>
      <c r="BH99" s="3" t="s">
        <v>3104</v>
      </c>
      <c r="BI99" s="3" t="s">
        <v>3105</v>
      </c>
      <c r="BJ99" s="3" t="s">
        <v>3106</v>
      </c>
      <c r="BK99" s="3" t="s">
        <v>3107</v>
      </c>
      <c r="BL99" s="3" t="s">
        <v>3108</v>
      </c>
      <c r="BM99" s="3" t="s">
        <v>3109</v>
      </c>
      <c r="BN99" s="3" t="s">
        <v>10</v>
      </c>
      <c r="BO99" s="3" t="s">
        <v>727</v>
      </c>
      <c r="BQ99" s="46">
        <v>1</v>
      </c>
    </row>
    <row r="100" spans="1:69" ht="60" x14ac:dyDescent="0.25">
      <c r="A100" s="45">
        <v>47</v>
      </c>
      <c r="B100" s="3" t="s">
        <v>10</v>
      </c>
      <c r="C100" s="3" t="s">
        <v>741</v>
      </c>
      <c r="D100" s="3" t="s">
        <v>108</v>
      </c>
      <c r="E100" s="3" t="s">
        <v>742</v>
      </c>
      <c r="F100" s="3" t="s">
        <v>743</v>
      </c>
      <c r="G100" s="3" t="s">
        <v>744</v>
      </c>
      <c r="H100" s="3" t="s">
        <v>745</v>
      </c>
      <c r="I100" s="3" t="s">
        <v>53</v>
      </c>
      <c r="J100" s="3" t="s">
        <v>54</v>
      </c>
      <c r="K100" s="3" t="s">
        <v>746</v>
      </c>
      <c r="L100" s="3" t="s">
        <v>747</v>
      </c>
      <c r="M100" s="3" t="s">
        <v>748</v>
      </c>
      <c r="N100" s="3" t="s">
        <v>10</v>
      </c>
      <c r="O100" s="3" t="s">
        <v>512</v>
      </c>
      <c r="P100" s="3" t="s">
        <v>513</v>
      </c>
      <c r="Q100" s="3" t="s">
        <v>749</v>
      </c>
      <c r="R100" s="3">
        <v>3</v>
      </c>
      <c r="S100" s="3" t="s">
        <v>117</v>
      </c>
      <c r="T100" s="3">
        <v>13</v>
      </c>
      <c r="U100" s="3">
        <v>17</v>
      </c>
      <c r="V100" s="3" t="s">
        <v>750</v>
      </c>
      <c r="W100" s="3" t="s">
        <v>225</v>
      </c>
      <c r="X100" s="3" t="s">
        <v>751</v>
      </c>
      <c r="Y100" s="3" t="s">
        <v>65</v>
      </c>
      <c r="Z100" s="3" t="s">
        <v>518</v>
      </c>
      <c r="AA100" s="3" t="s">
        <v>519</v>
      </c>
      <c r="AB100" s="3" t="s">
        <v>68</v>
      </c>
      <c r="AC100" s="3" t="s">
        <v>752</v>
      </c>
      <c r="AD100" s="3" t="s">
        <v>3762</v>
      </c>
      <c r="AE100" s="3" t="s">
        <v>70</v>
      </c>
      <c r="AF100" s="3" t="s">
        <v>71</v>
      </c>
      <c r="AG100" s="3" t="s">
        <v>753</v>
      </c>
      <c r="AH100" s="3" t="s">
        <v>754</v>
      </c>
      <c r="AI100" s="3" t="s">
        <v>74</v>
      </c>
      <c r="AJ100" s="3" t="s">
        <v>75</v>
      </c>
      <c r="AK100" s="3" t="s">
        <v>76</v>
      </c>
      <c r="AL100" s="3"/>
      <c r="AM100" s="3">
        <v>47</v>
      </c>
      <c r="AN100" s="3" t="s">
        <v>741</v>
      </c>
      <c r="AO100" s="3" t="s">
        <v>3306</v>
      </c>
      <c r="AP100" s="3" t="s">
        <v>3262</v>
      </c>
      <c r="AQ100" s="3" t="s">
        <v>3263</v>
      </c>
      <c r="AR100" s="3" t="s">
        <v>3267</v>
      </c>
      <c r="AS100" s="3" t="s">
        <v>3268</v>
      </c>
      <c r="AT100" s="3" t="s">
        <v>3264</v>
      </c>
      <c r="AU100" s="3" t="s">
        <v>3265</v>
      </c>
      <c r="AV100" s="3" t="s">
        <v>3161</v>
      </c>
      <c r="AW100" s="3" t="s">
        <v>3162</v>
      </c>
      <c r="AX100" s="3" t="s">
        <v>3242</v>
      </c>
      <c r="AY100" s="3" t="s">
        <v>3243</v>
      </c>
      <c r="AZ100" s="3" t="s">
        <v>3244</v>
      </c>
      <c r="BA100" s="3" t="s">
        <v>3245</v>
      </c>
      <c r="BB100" s="3" t="s">
        <v>3246</v>
      </c>
      <c r="BC100" s="3" t="s">
        <v>3247</v>
      </c>
      <c r="BD100" s="3" t="s">
        <v>3248</v>
      </c>
      <c r="BE100" s="3" t="s">
        <v>3249</v>
      </c>
      <c r="BF100" s="3" t="s">
        <v>3250</v>
      </c>
      <c r="BG100" s="3" t="s">
        <v>3248</v>
      </c>
      <c r="BH100" s="3" t="s">
        <v>3104</v>
      </c>
      <c r="BI100" s="3" t="s">
        <v>3105</v>
      </c>
      <c r="BJ100" s="3" t="s">
        <v>3106</v>
      </c>
      <c r="BK100" s="3" t="s">
        <v>3107</v>
      </c>
      <c r="BL100" s="3" t="s">
        <v>3108</v>
      </c>
      <c r="BM100" s="3" t="s">
        <v>3109</v>
      </c>
      <c r="BN100" s="3" t="s">
        <v>10</v>
      </c>
      <c r="BO100" s="3" t="s">
        <v>741</v>
      </c>
      <c r="BQ100" s="46">
        <v>1</v>
      </c>
    </row>
    <row r="101" spans="1:69" ht="60" x14ac:dyDescent="0.25">
      <c r="A101" s="45">
        <v>48</v>
      </c>
      <c r="B101" s="3" t="s">
        <v>10</v>
      </c>
      <c r="C101" s="3" t="s">
        <v>755</v>
      </c>
      <c r="D101" s="3" t="s">
        <v>108</v>
      </c>
      <c r="E101" s="3" t="s">
        <v>756</v>
      </c>
      <c r="F101" s="3" t="s">
        <v>757</v>
      </c>
      <c r="G101" s="3" t="s">
        <v>758</v>
      </c>
      <c r="H101" s="3" t="s">
        <v>759</v>
      </c>
      <c r="I101" s="3" t="s">
        <v>53</v>
      </c>
      <c r="J101" s="3" t="s">
        <v>54</v>
      </c>
      <c r="K101" s="3" t="s">
        <v>760</v>
      </c>
      <c r="L101" s="3" t="s">
        <v>761</v>
      </c>
      <c r="M101" s="3" t="s">
        <v>762</v>
      </c>
      <c r="N101" s="3" t="s">
        <v>10</v>
      </c>
      <c r="O101" s="3" t="s">
        <v>512</v>
      </c>
      <c r="P101" s="3" t="s">
        <v>513</v>
      </c>
      <c r="Q101" s="3" t="s">
        <v>763</v>
      </c>
      <c r="R101" s="3">
        <v>3</v>
      </c>
      <c r="S101" s="3" t="s">
        <v>117</v>
      </c>
      <c r="T101" s="3">
        <v>13</v>
      </c>
      <c r="U101" s="3">
        <v>17</v>
      </c>
      <c r="V101" s="3" t="s">
        <v>764</v>
      </c>
      <c r="W101" s="3" t="s">
        <v>225</v>
      </c>
      <c r="X101" s="3" t="s">
        <v>765</v>
      </c>
      <c r="Y101" s="3" t="s">
        <v>65</v>
      </c>
      <c r="Z101" s="3" t="s">
        <v>518</v>
      </c>
      <c r="AA101" s="3" t="s">
        <v>519</v>
      </c>
      <c r="AB101" s="3" t="s">
        <v>68</v>
      </c>
      <c r="AC101" s="3" t="s">
        <v>766</v>
      </c>
      <c r="AD101" s="3" t="s">
        <v>3763</v>
      </c>
      <c r="AE101" s="3" t="s">
        <v>70</v>
      </c>
      <c r="AF101" s="3" t="s">
        <v>71</v>
      </c>
      <c r="AG101" s="3" t="s">
        <v>767</v>
      </c>
      <c r="AH101" s="3" t="s">
        <v>768</v>
      </c>
      <c r="AI101" s="3" t="s">
        <v>74</v>
      </c>
      <c r="AJ101" s="3" t="s">
        <v>75</v>
      </c>
      <c r="AK101" s="3" t="s">
        <v>76</v>
      </c>
      <c r="AL101" s="3"/>
      <c r="AM101" s="3">
        <v>48</v>
      </c>
      <c r="AN101" s="3" t="s">
        <v>755</v>
      </c>
      <c r="AO101" s="3" t="s">
        <v>3307</v>
      </c>
      <c r="AP101" s="3" t="s">
        <v>3308</v>
      </c>
      <c r="AQ101" s="3" t="s">
        <v>3309</v>
      </c>
      <c r="AR101" s="3" t="s">
        <v>3161</v>
      </c>
      <c r="AS101" s="3" t="s">
        <v>3162</v>
      </c>
      <c r="AT101" s="3" t="s">
        <v>977</v>
      </c>
      <c r="AU101" s="3" t="s">
        <v>3310</v>
      </c>
      <c r="AV101" s="3" t="s">
        <v>3161</v>
      </c>
      <c r="AW101" s="3" t="s">
        <v>3162</v>
      </c>
      <c r="AX101" s="3" t="s">
        <v>3242</v>
      </c>
      <c r="AY101" s="3" t="s">
        <v>3243</v>
      </c>
      <c r="AZ101" s="3" t="s">
        <v>3244</v>
      </c>
      <c r="BA101" s="3" t="s">
        <v>3245</v>
      </c>
      <c r="BB101" s="3" t="s">
        <v>3246</v>
      </c>
      <c r="BC101" s="3" t="s">
        <v>3247</v>
      </c>
      <c r="BD101" s="3" t="s">
        <v>3248</v>
      </c>
      <c r="BE101" s="3" t="s">
        <v>3249</v>
      </c>
      <c r="BF101" s="3" t="s">
        <v>3250</v>
      </c>
      <c r="BG101" s="3" t="s">
        <v>3248</v>
      </c>
      <c r="BH101" s="3" t="s">
        <v>3104</v>
      </c>
      <c r="BI101" s="3" t="s">
        <v>3105</v>
      </c>
      <c r="BJ101" s="3" t="s">
        <v>3106</v>
      </c>
      <c r="BK101" s="3" t="s">
        <v>3107</v>
      </c>
      <c r="BL101" s="3" t="s">
        <v>3108</v>
      </c>
      <c r="BM101" s="3" t="s">
        <v>3109</v>
      </c>
      <c r="BN101" s="3" t="s">
        <v>10</v>
      </c>
      <c r="BO101" s="3" t="s">
        <v>755</v>
      </c>
      <c r="BQ101" s="46">
        <v>1</v>
      </c>
    </row>
    <row r="102" spans="1:69" ht="60" x14ac:dyDescent="0.25">
      <c r="A102" s="45">
        <v>49</v>
      </c>
      <c r="B102" s="3" t="s">
        <v>10</v>
      </c>
      <c r="C102" s="3" t="s">
        <v>769</v>
      </c>
      <c r="D102" s="3" t="s">
        <v>78</v>
      </c>
      <c r="E102" s="3" t="s">
        <v>770</v>
      </c>
      <c r="F102" s="3" t="s">
        <v>771</v>
      </c>
      <c r="G102" s="3" t="s">
        <v>772</v>
      </c>
      <c r="H102" s="3" t="s">
        <v>773</v>
      </c>
      <c r="I102" s="3" t="s">
        <v>53</v>
      </c>
      <c r="J102" s="3" t="s">
        <v>54</v>
      </c>
      <c r="K102" s="3" t="s">
        <v>774</v>
      </c>
      <c r="L102" s="3" t="s">
        <v>775</v>
      </c>
      <c r="M102" s="3" t="s">
        <v>776</v>
      </c>
      <c r="N102" s="3" t="s">
        <v>10</v>
      </c>
      <c r="O102" s="3" t="s">
        <v>512</v>
      </c>
      <c r="P102" s="3" t="s">
        <v>513</v>
      </c>
      <c r="Q102" s="3" t="s">
        <v>777</v>
      </c>
      <c r="R102" s="3">
        <v>2</v>
      </c>
      <c r="S102" s="3" t="s">
        <v>87</v>
      </c>
      <c r="T102" s="3">
        <v>12</v>
      </c>
      <c r="U102" s="3">
        <v>15</v>
      </c>
      <c r="V102" s="3" t="s">
        <v>778</v>
      </c>
      <c r="W102" s="3" t="s">
        <v>779</v>
      </c>
      <c r="X102" s="3" t="s">
        <v>780</v>
      </c>
      <c r="Y102" s="3" t="s">
        <v>65</v>
      </c>
      <c r="Z102" s="3" t="s">
        <v>518</v>
      </c>
      <c r="AA102" s="3" t="s">
        <v>519</v>
      </c>
      <c r="AB102" s="3" t="s">
        <v>68</v>
      </c>
      <c r="AC102" s="3" t="s">
        <v>781</v>
      </c>
      <c r="AD102" s="3" t="s">
        <v>3764</v>
      </c>
      <c r="AE102" s="3" t="s">
        <v>70</v>
      </c>
      <c r="AF102" s="3" t="s">
        <v>71</v>
      </c>
      <c r="AG102" s="3" t="s">
        <v>782</v>
      </c>
      <c r="AH102" s="3" t="s">
        <v>783</v>
      </c>
      <c r="AI102" s="3" t="s">
        <v>74</v>
      </c>
      <c r="AJ102" s="3" t="s">
        <v>75</v>
      </c>
      <c r="AK102" s="3" t="s">
        <v>76</v>
      </c>
      <c r="AL102" s="3"/>
      <c r="AM102" s="3">
        <v>49</v>
      </c>
      <c r="AN102" s="3" t="s">
        <v>769</v>
      </c>
      <c r="AO102" s="3" t="s">
        <v>3311</v>
      </c>
      <c r="AP102" s="3" t="s">
        <v>3312</v>
      </c>
      <c r="AQ102" s="3" t="s">
        <v>3313</v>
      </c>
      <c r="AR102" s="3" t="s">
        <v>3314</v>
      </c>
      <c r="AS102" s="3" t="s">
        <v>3161</v>
      </c>
      <c r="AT102" s="3" t="s">
        <v>3162</v>
      </c>
      <c r="AU102" s="3" t="s">
        <v>977</v>
      </c>
      <c r="AV102" s="3" t="s">
        <v>3161</v>
      </c>
      <c r="AW102" s="3" t="s">
        <v>3162</v>
      </c>
      <c r="AX102" s="3" t="s">
        <v>3242</v>
      </c>
      <c r="AY102" s="3" t="s">
        <v>3243</v>
      </c>
      <c r="AZ102" s="3" t="s">
        <v>3244</v>
      </c>
      <c r="BA102" s="3" t="s">
        <v>3245</v>
      </c>
      <c r="BB102" s="3" t="s">
        <v>3246</v>
      </c>
      <c r="BC102" s="3" t="s">
        <v>3247</v>
      </c>
      <c r="BD102" s="3" t="s">
        <v>3248</v>
      </c>
      <c r="BE102" s="3" t="s">
        <v>3249</v>
      </c>
      <c r="BF102" s="3" t="s">
        <v>3250</v>
      </c>
      <c r="BG102" s="3" t="s">
        <v>3248</v>
      </c>
      <c r="BH102" s="3" t="s">
        <v>3104</v>
      </c>
      <c r="BI102" s="3" t="s">
        <v>3105</v>
      </c>
      <c r="BJ102" s="3" t="s">
        <v>3106</v>
      </c>
      <c r="BK102" s="3" t="s">
        <v>3107</v>
      </c>
      <c r="BL102" s="3" t="s">
        <v>3108</v>
      </c>
      <c r="BM102" s="3" t="s">
        <v>3109</v>
      </c>
      <c r="BN102" s="3" t="s">
        <v>10</v>
      </c>
      <c r="BO102" s="3" t="s">
        <v>769</v>
      </c>
      <c r="BQ102" s="46">
        <v>1</v>
      </c>
    </row>
    <row r="103" spans="1:69" ht="60" x14ac:dyDescent="0.25">
      <c r="A103" s="45">
        <v>50</v>
      </c>
      <c r="B103" s="3" t="s">
        <v>10</v>
      </c>
      <c r="C103" s="3" t="s">
        <v>784</v>
      </c>
      <c r="D103" s="3" t="s">
        <v>168</v>
      </c>
      <c r="E103" s="3" t="s">
        <v>785</v>
      </c>
      <c r="F103" s="3" t="s">
        <v>786</v>
      </c>
      <c r="G103" s="3" t="s">
        <v>787</v>
      </c>
      <c r="H103" s="3" t="s">
        <v>788</v>
      </c>
      <c r="I103" s="3" t="s">
        <v>53</v>
      </c>
      <c r="J103" s="3" t="s">
        <v>54</v>
      </c>
      <c r="K103" s="3" t="s">
        <v>789</v>
      </c>
      <c r="L103" s="3" t="s">
        <v>790</v>
      </c>
      <c r="M103" s="3" t="s">
        <v>791</v>
      </c>
      <c r="N103" s="3" t="s">
        <v>10</v>
      </c>
      <c r="O103" s="3" t="s">
        <v>512</v>
      </c>
      <c r="P103" s="3" t="s">
        <v>513</v>
      </c>
      <c r="Q103" s="3" t="s">
        <v>792</v>
      </c>
      <c r="R103" s="3">
        <v>3</v>
      </c>
      <c r="S103" s="3" t="s">
        <v>117</v>
      </c>
      <c r="T103" s="3">
        <v>14</v>
      </c>
      <c r="U103" s="3">
        <v>17</v>
      </c>
      <c r="V103" s="3" t="s">
        <v>793</v>
      </c>
      <c r="W103" s="3" t="s">
        <v>268</v>
      </c>
      <c r="X103" s="3" t="s">
        <v>794</v>
      </c>
      <c r="Y103" s="3" t="s">
        <v>65</v>
      </c>
      <c r="Z103" s="3" t="s">
        <v>518</v>
      </c>
      <c r="AA103" s="3" t="s">
        <v>519</v>
      </c>
      <c r="AB103" s="3" t="s">
        <v>68</v>
      </c>
      <c r="AC103" s="3" t="s">
        <v>795</v>
      </c>
      <c r="AD103" s="3" t="s">
        <v>3765</v>
      </c>
      <c r="AE103" s="3" t="s">
        <v>70</v>
      </c>
      <c r="AF103" s="3" t="s">
        <v>71</v>
      </c>
      <c r="AG103" s="3" t="s">
        <v>796</v>
      </c>
      <c r="AH103" s="3" t="s">
        <v>797</v>
      </c>
      <c r="AI103" s="3" t="s">
        <v>74</v>
      </c>
      <c r="AJ103" s="3" t="s">
        <v>75</v>
      </c>
      <c r="AK103" s="3" t="s">
        <v>76</v>
      </c>
      <c r="AL103" s="3"/>
      <c r="AM103" s="3">
        <v>50</v>
      </c>
      <c r="AN103" s="3" t="s">
        <v>784</v>
      </c>
      <c r="AO103" s="3" t="s">
        <v>3315</v>
      </c>
      <c r="AP103" s="3" t="s">
        <v>3316</v>
      </c>
      <c r="AQ103" s="3" t="s">
        <v>3317</v>
      </c>
      <c r="AR103" s="3" t="s">
        <v>3318</v>
      </c>
      <c r="AS103" s="3" t="s">
        <v>3167</v>
      </c>
      <c r="AT103" s="3" t="s">
        <v>3168</v>
      </c>
      <c r="AU103" s="3" t="s">
        <v>3178</v>
      </c>
      <c r="AV103" s="3" t="s">
        <v>3161</v>
      </c>
      <c r="AW103" s="3" t="s">
        <v>3162</v>
      </c>
      <c r="AX103" s="3" t="s">
        <v>3242</v>
      </c>
      <c r="AY103" s="3" t="s">
        <v>3243</v>
      </c>
      <c r="AZ103" s="3" t="s">
        <v>3244</v>
      </c>
      <c r="BA103" s="3" t="s">
        <v>3245</v>
      </c>
      <c r="BB103" s="3" t="s">
        <v>3246</v>
      </c>
      <c r="BC103" s="3" t="s">
        <v>3247</v>
      </c>
      <c r="BD103" s="3" t="s">
        <v>3248</v>
      </c>
      <c r="BE103" s="3" t="s">
        <v>3249</v>
      </c>
      <c r="BF103" s="3" t="s">
        <v>3250</v>
      </c>
      <c r="BG103" s="3" t="s">
        <v>3248</v>
      </c>
      <c r="BH103" s="3" t="s">
        <v>3104</v>
      </c>
      <c r="BI103" s="3" t="s">
        <v>3105</v>
      </c>
      <c r="BJ103" s="3" t="s">
        <v>3106</v>
      </c>
      <c r="BK103" s="3" t="s">
        <v>3107</v>
      </c>
      <c r="BL103" s="3" t="s">
        <v>3108</v>
      </c>
      <c r="BM103" s="3" t="s">
        <v>3109</v>
      </c>
      <c r="BN103" s="3" t="s">
        <v>10</v>
      </c>
      <c r="BO103" s="3" t="s">
        <v>784</v>
      </c>
      <c r="BQ103" s="46">
        <v>1</v>
      </c>
    </row>
    <row r="104" spans="1:69" ht="60" x14ac:dyDescent="0.25">
      <c r="A104" s="45">
        <v>51</v>
      </c>
      <c r="B104" s="3" t="s">
        <v>10</v>
      </c>
      <c r="C104" s="3" t="s">
        <v>798</v>
      </c>
      <c r="D104" s="3" t="s">
        <v>168</v>
      </c>
      <c r="E104" s="3" t="s">
        <v>799</v>
      </c>
      <c r="F104" s="3" t="s">
        <v>800</v>
      </c>
      <c r="G104" s="3" t="s">
        <v>801</v>
      </c>
      <c r="H104" s="3" t="s">
        <v>802</v>
      </c>
      <c r="I104" s="3" t="s">
        <v>53</v>
      </c>
      <c r="J104" s="3" t="s">
        <v>54</v>
      </c>
      <c r="K104" s="3" t="s">
        <v>803</v>
      </c>
      <c r="L104" s="3" t="s">
        <v>804</v>
      </c>
      <c r="M104" s="3" t="s">
        <v>805</v>
      </c>
      <c r="N104" s="3" t="s">
        <v>10</v>
      </c>
      <c r="O104" s="3" t="s">
        <v>512</v>
      </c>
      <c r="P104" s="3" t="s">
        <v>513</v>
      </c>
      <c r="Q104" s="3" t="s">
        <v>806</v>
      </c>
      <c r="R104" s="3">
        <v>3</v>
      </c>
      <c r="S104" s="3" t="s">
        <v>117</v>
      </c>
      <c r="T104" s="3">
        <v>14</v>
      </c>
      <c r="U104" s="3">
        <v>17</v>
      </c>
      <c r="V104" s="3" t="s">
        <v>807</v>
      </c>
      <c r="W104" s="3" t="s">
        <v>283</v>
      </c>
      <c r="X104" s="3" t="s">
        <v>808</v>
      </c>
      <c r="Y104" s="3" t="s">
        <v>65</v>
      </c>
      <c r="Z104" s="3" t="s">
        <v>518</v>
      </c>
      <c r="AA104" s="3" t="s">
        <v>519</v>
      </c>
      <c r="AB104" s="3" t="s">
        <v>68</v>
      </c>
      <c r="AC104" s="3" t="s">
        <v>809</v>
      </c>
      <c r="AD104" s="3" t="s">
        <v>3766</v>
      </c>
      <c r="AE104" s="3" t="s">
        <v>70</v>
      </c>
      <c r="AF104" s="3" t="s">
        <v>71</v>
      </c>
      <c r="AG104" s="3" t="s">
        <v>810</v>
      </c>
      <c r="AH104" s="3" t="s">
        <v>811</v>
      </c>
      <c r="AI104" s="3" t="s">
        <v>74</v>
      </c>
      <c r="AJ104" s="3" t="s">
        <v>75</v>
      </c>
      <c r="AK104" s="3" t="s">
        <v>76</v>
      </c>
      <c r="AL104" s="3"/>
      <c r="AM104" s="3">
        <v>51</v>
      </c>
      <c r="AN104" s="3" t="s">
        <v>798</v>
      </c>
      <c r="AO104" s="3" t="s">
        <v>3319</v>
      </c>
      <c r="AP104" s="3" t="s">
        <v>2724</v>
      </c>
      <c r="AQ104" s="3" t="s">
        <v>3167</v>
      </c>
      <c r="AR104" s="3" t="s">
        <v>3168</v>
      </c>
      <c r="AS104" s="3" t="s">
        <v>962</v>
      </c>
      <c r="AT104" s="3" t="s">
        <v>3320</v>
      </c>
      <c r="AU104" s="3"/>
      <c r="AV104" s="3" t="s">
        <v>3161</v>
      </c>
      <c r="AW104" s="3" t="s">
        <v>3162</v>
      </c>
      <c r="AX104" s="3" t="s">
        <v>3242</v>
      </c>
      <c r="AY104" s="3" t="s">
        <v>3243</v>
      </c>
      <c r="AZ104" s="3" t="s">
        <v>3244</v>
      </c>
      <c r="BA104" s="3" t="s">
        <v>3245</v>
      </c>
      <c r="BB104" s="3" t="s">
        <v>3246</v>
      </c>
      <c r="BC104" s="3" t="s">
        <v>3247</v>
      </c>
      <c r="BD104" s="3" t="s">
        <v>3248</v>
      </c>
      <c r="BE104" s="3" t="s">
        <v>3249</v>
      </c>
      <c r="BF104" s="3" t="s">
        <v>3250</v>
      </c>
      <c r="BG104" s="3" t="s">
        <v>3248</v>
      </c>
      <c r="BH104" s="3" t="s">
        <v>3104</v>
      </c>
      <c r="BI104" s="3" t="s">
        <v>3105</v>
      </c>
      <c r="BJ104" s="3" t="s">
        <v>3106</v>
      </c>
      <c r="BK104" s="3" t="s">
        <v>3107</v>
      </c>
      <c r="BL104" s="3" t="s">
        <v>3108</v>
      </c>
      <c r="BM104" s="3" t="s">
        <v>3109</v>
      </c>
      <c r="BN104" s="3" t="s">
        <v>10</v>
      </c>
      <c r="BO104" s="3" t="s">
        <v>798</v>
      </c>
      <c r="BQ104" s="46">
        <v>1</v>
      </c>
    </row>
    <row r="105" spans="1:69" ht="60" x14ac:dyDescent="0.25">
      <c r="A105" s="45">
        <v>52</v>
      </c>
      <c r="B105" s="3" t="s">
        <v>10</v>
      </c>
      <c r="C105" s="3" t="s">
        <v>812</v>
      </c>
      <c r="D105" s="3" t="s">
        <v>199</v>
      </c>
      <c r="E105" s="3" t="s">
        <v>813</v>
      </c>
      <c r="F105" s="3" t="s">
        <v>814</v>
      </c>
      <c r="G105" s="3" t="s">
        <v>815</v>
      </c>
      <c r="H105" s="3" t="s">
        <v>816</v>
      </c>
      <c r="I105" s="3" t="s">
        <v>53</v>
      </c>
      <c r="J105" s="3" t="s">
        <v>54</v>
      </c>
      <c r="K105" s="3" t="s">
        <v>817</v>
      </c>
      <c r="L105" s="3" t="s">
        <v>818</v>
      </c>
      <c r="M105" s="3" t="s">
        <v>819</v>
      </c>
      <c r="N105" s="3" t="s">
        <v>10</v>
      </c>
      <c r="O105" s="3" t="s">
        <v>512</v>
      </c>
      <c r="P105" s="3" t="s">
        <v>513</v>
      </c>
      <c r="Q105" s="3" t="s">
        <v>820</v>
      </c>
      <c r="R105" s="3">
        <v>4</v>
      </c>
      <c r="S105" s="3" t="s">
        <v>208</v>
      </c>
      <c r="T105" s="3">
        <v>15</v>
      </c>
      <c r="U105" s="3">
        <v>18</v>
      </c>
      <c r="V105" s="3" t="s">
        <v>821</v>
      </c>
      <c r="W105" s="3" t="s">
        <v>14</v>
      </c>
      <c r="X105" s="3" t="s">
        <v>822</v>
      </c>
      <c r="Y105" s="3" t="s">
        <v>65</v>
      </c>
      <c r="Z105" s="3" t="s">
        <v>518</v>
      </c>
      <c r="AA105" s="3" t="s">
        <v>519</v>
      </c>
      <c r="AB105" s="3" t="s">
        <v>68</v>
      </c>
      <c r="AC105" s="3" t="s">
        <v>823</v>
      </c>
      <c r="AD105" s="3" t="s">
        <v>3767</v>
      </c>
      <c r="AE105" s="3" t="s">
        <v>70</v>
      </c>
      <c r="AF105" s="3" t="s">
        <v>71</v>
      </c>
      <c r="AG105" s="3" t="s">
        <v>824</v>
      </c>
      <c r="AH105" s="3" t="s">
        <v>825</v>
      </c>
      <c r="AI105" s="3" t="s">
        <v>74</v>
      </c>
      <c r="AJ105" s="3" t="s">
        <v>75</v>
      </c>
      <c r="AK105" s="3" t="s">
        <v>76</v>
      </c>
      <c r="AL105" s="3"/>
      <c r="AM105" s="3">
        <v>52</v>
      </c>
      <c r="AN105" s="3" t="s">
        <v>812</v>
      </c>
      <c r="AO105" s="3" t="s">
        <v>3321</v>
      </c>
      <c r="AP105" s="3" t="s">
        <v>3322</v>
      </c>
      <c r="AQ105" s="3" t="s">
        <v>3163</v>
      </c>
      <c r="AR105" s="3" t="s">
        <v>3164</v>
      </c>
      <c r="AS105" s="3" t="s">
        <v>3123</v>
      </c>
      <c r="AT105" s="3" t="s">
        <v>3323</v>
      </c>
      <c r="AU105" s="3" t="s">
        <v>1376</v>
      </c>
      <c r="AV105" s="3" t="s">
        <v>3161</v>
      </c>
      <c r="AW105" s="3" t="s">
        <v>3162</v>
      </c>
      <c r="AX105" s="3" t="s">
        <v>3242</v>
      </c>
      <c r="AY105" s="3" t="s">
        <v>3243</v>
      </c>
      <c r="AZ105" s="3" t="s">
        <v>3244</v>
      </c>
      <c r="BA105" s="3" t="s">
        <v>3245</v>
      </c>
      <c r="BB105" s="3" t="s">
        <v>3246</v>
      </c>
      <c r="BC105" s="3" t="s">
        <v>3247</v>
      </c>
      <c r="BD105" s="3" t="s">
        <v>3248</v>
      </c>
      <c r="BE105" s="3" t="s">
        <v>3249</v>
      </c>
      <c r="BF105" s="3" t="s">
        <v>3250</v>
      </c>
      <c r="BG105" s="3" t="s">
        <v>3248</v>
      </c>
      <c r="BH105" s="3" t="s">
        <v>3104</v>
      </c>
      <c r="BI105" s="3" t="s">
        <v>3105</v>
      </c>
      <c r="BJ105" s="3" t="s">
        <v>3106</v>
      </c>
      <c r="BK105" s="3" t="s">
        <v>3107</v>
      </c>
      <c r="BL105" s="3" t="s">
        <v>3108</v>
      </c>
      <c r="BM105" s="3" t="s">
        <v>3109</v>
      </c>
      <c r="BN105" s="3" t="s">
        <v>10</v>
      </c>
      <c r="BO105" s="3" t="s">
        <v>812</v>
      </c>
      <c r="BQ105" s="46">
        <v>1</v>
      </c>
    </row>
    <row r="106" spans="1:69" ht="60" x14ac:dyDescent="0.25">
      <c r="A106" s="45">
        <v>53</v>
      </c>
      <c r="B106" s="3" t="s">
        <v>10</v>
      </c>
      <c r="C106" s="3" t="s">
        <v>826</v>
      </c>
      <c r="D106" s="3" t="s">
        <v>168</v>
      </c>
      <c r="E106" s="3" t="s">
        <v>827</v>
      </c>
      <c r="F106" s="3" t="s">
        <v>828</v>
      </c>
      <c r="G106" s="3" t="s">
        <v>829</v>
      </c>
      <c r="H106" s="3" t="s">
        <v>830</v>
      </c>
      <c r="I106" s="3" t="s">
        <v>53</v>
      </c>
      <c r="J106" s="3" t="s">
        <v>54</v>
      </c>
      <c r="K106" s="3" t="s">
        <v>831</v>
      </c>
      <c r="L106" s="3" t="s">
        <v>832</v>
      </c>
      <c r="M106" s="3" t="s">
        <v>833</v>
      </c>
      <c r="N106" s="3" t="s">
        <v>10</v>
      </c>
      <c r="O106" s="3" t="s">
        <v>512</v>
      </c>
      <c r="P106" s="3" t="s">
        <v>513</v>
      </c>
      <c r="Q106" s="3" t="s">
        <v>834</v>
      </c>
      <c r="R106" s="3">
        <v>3</v>
      </c>
      <c r="S106" s="3" t="s">
        <v>117</v>
      </c>
      <c r="T106" s="3">
        <v>14</v>
      </c>
      <c r="U106" s="3">
        <v>17</v>
      </c>
      <c r="V106" s="3" t="s">
        <v>835</v>
      </c>
      <c r="W106" s="3" t="s">
        <v>836</v>
      </c>
      <c r="X106" s="3" t="s">
        <v>837</v>
      </c>
      <c r="Y106" s="3" t="s">
        <v>65</v>
      </c>
      <c r="Z106" s="3" t="s">
        <v>518</v>
      </c>
      <c r="AA106" s="3" t="s">
        <v>519</v>
      </c>
      <c r="AB106" s="3" t="s">
        <v>68</v>
      </c>
      <c r="AC106" s="3" t="s">
        <v>838</v>
      </c>
      <c r="AD106" s="3" t="s">
        <v>3768</v>
      </c>
      <c r="AE106" s="3" t="s">
        <v>70</v>
      </c>
      <c r="AF106" s="3" t="s">
        <v>71</v>
      </c>
      <c r="AG106" s="3" t="s">
        <v>839</v>
      </c>
      <c r="AH106" s="3" t="s">
        <v>840</v>
      </c>
      <c r="AI106" s="3" t="s">
        <v>74</v>
      </c>
      <c r="AJ106" s="3" t="s">
        <v>75</v>
      </c>
      <c r="AK106" s="3" t="s">
        <v>76</v>
      </c>
      <c r="AL106" s="3"/>
      <c r="AM106" s="3">
        <v>53</v>
      </c>
      <c r="AN106" s="3" t="s">
        <v>826</v>
      </c>
      <c r="AO106" s="3" t="s">
        <v>3324</v>
      </c>
      <c r="AP106" s="3" t="s">
        <v>3325</v>
      </c>
      <c r="AQ106" s="3" t="s">
        <v>962</v>
      </c>
      <c r="AR106" s="3" t="s">
        <v>3326</v>
      </c>
      <c r="AS106" s="3" t="s">
        <v>1376</v>
      </c>
      <c r="AT106" s="3" t="s">
        <v>3176</v>
      </c>
      <c r="AU106" s="3" t="s">
        <v>3327</v>
      </c>
      <c r="AV106" s="3" t="s">
        <v>3161</v>
      </c>
      <c r="AW106" s="3" t="s">
        <v>3162</v>
      </c>
      <c r="AX106" s="3" t="s">
        <v>3242</v>
      </c>
      <c r="AY106" s="3" t="s">
        <v>3243</v>
      </c>
      <c r="AZ106" s="3" t="s">
        <v>3244</v>
      </c>
      <c r="BA106" s="3" t="s">
        <v>3245</v>
      </c>
      <c r="BB106" s="3" t="s">
        <v>3246</v>
      </c>
      <c r="BC106" s="3" t="s">
        <v>3247</v>
      </c>
      <c r="BD106" s="3" t="s">
        <v>3248</v>
      </c>
      <c r="BE106" s="3" t="s">
        <v>3249</v>
      </c>
      <c r="BF106" s="3" t="s">
        <v>3250</v>
      </c>
      <c r="BG106" s="3" t="s">
        <v>3248</v>
      </c>
      <c r="BH106" s="3" t="s">
        <v>3104</v>
      </c>
      <c r="BI106" s="3" t="s">
        <v>3105</v>
      </c>
      <c r="BJ106" s="3" t="s">
        <v>3106</v>
      </c>
      <c r="BK106" s="3" t="s">
        <v>3107</v>
      </c>
      <c r="BL106" s="3" t="s">
        <v>3108</v>
      </c>
      <c r="BM106" s="3" t="s">
        <v>3109</v>
      </c>
      <c r="BN106" s="3" t="s">
        <v>10</v>
      </c>
      <c r="BO106" s="3" t="s">
        <v>826</v>
      </c>
      <c r="BQ106" s="46">
        <v>1</v>
      </c>
    </row>
    <row r="107" spans="1:69" ht="60" x14ac:dyDescent="0.25">
      <c r="A107" s="45">
        <v>54</v>
      </c>
      <c r="B107" s="3" t="s">
        <v>10</v>
      </c>
      <c r="C107" s="3" t="s">
        <v>841</v>
      </c>
      <c r="D107" s="3" t="s">
        <v>78</v>
      </c>
      <c r="E107" s="3" t="s">
        <v>842</v>
      </c>
      <c r="F107" s="3" t="s">
        <v>843</v>
      </c>
      <c r="G107" s="3" t="s">
        <v>844</v>
      </c>
      <c r="H107" s="3" t="s">
        <v>845</v>
      </c>
      <c r="I107" s="3" t="s">
        <v>53</v>
      </c>
      <c r="J107" s="3" t="s">
        <v>54</v>
      </c>
      <c r="K107" s="3" t="s">
        <v>846</v>
      </c>
      <c r="L107" s="3" t="s">
        <v>847</v>
      </c>
      <c r="M107" s="3" t="s">
        <v>848</v>
      </c>
      <c r="N107" s="3" t="s">
        <v>10</v>
      </c>
      <c r="O107" s="3" t="s">
        <v>512</v>
      </c>
      <c r="P107" s="3" t="s">
        <v>513</v>
      </c>
      <c r="Q107" s="3" t="s">
        <v>849</v>
      </c>
      <c r="R107" s="3">
        <v>2</v>
      </c>
      <c r="S107" s="3" t="s">
        <v>87</v>
      </c>
      <c r="T107" s="3">
        <v>12</v>
      </c>
      <c r="U107" s="3">
        <v>15</v>
      </c>
      <c r="V107" s="3" t="s">
        <v>850</v>
      </c>
      <c r="W107" s="3" t="s">
        <v>851</v>
      </c>
      <c r="X107" s="3" t="s">
        <v>852</v>
      </c>
      <c r="Y107" s="3" t="s">
        <v>65</v>
      </c>
      <c r="Z107" s="3" t="s">
        <v>518</v>
      </c>
      <c r="AA107" s="3" t="s">
        <v>519</v>
      </c>
      <c r="AB107" s="3" t="s">
        <v>68</v>
      </c>
      <c r="AC107" s="3" t="s">
        <v>853</v>
      </c>
      <c r="AD107" s="3" t="s">
        <v>3769</v>
      </c>
      <c r="AE107" s="3" t="s">
        <v>70</v>
      </c>
      <c r="AF107" s="3" t="s">
        <v>71</v>
      </c>
      <c r="AG107" s="3" t="s">
        <v>854</v>
      </c>
      <c r="AH107" s="3" t="s">
        <v>855</v>
      </c>
      <c r="AI107" s="3" t="s">
        <v>74</v>
      </c>
      <c r="AJ107" s="3" t="s">
        <v>75</v>
      </c>
      <c r="AK107" s="3" t="s">
        <v>76</v>
      </c>
      <c r="AL107" s="3"/>
      <c r="AM107" s="3">
        <v>54</v>
      </c>
      <c r="AN107" s="3" t="s">
        <v>841</v>
      </c>
      <c r="AO107" s="3" t="s">
        <v>3328</v>
      </c>
      <c r="AP107" s="3" t="s">
        <v>3329</v>
      </c>
      <c r="AQ107" s="3" t="s">
        <v>3330</v>
      </c>
      <c r="AR107" s="3" t="s">
        <v>3331</v>
      </c>
      <c r="AS107" s="3" t="s">
        <v>962</v>
      </c>
      <c r="AT107" s="3" t="s">
        <v>3332</v>
      </c>
      <c r="AU107" s="3" t="s">
        <v>3333</v>
      </c>
      <c r="AV107" s="3" t="s">
        <v>3161</v>
      </c>
      <c r="AW107" s="3" t="s">
        <v>3162</v>
      </c>
      <c r="AX107" s="3" t="s">
        <v>3242</v>
      </c>
      <c r="AY107" s="3" t="s">
        <v>3243</v>
      </c>
      <c r="AZ107" s="3" t="s">
        <v>3244</v>
      </c>
      <c r="BA107" s="3" t="s">
        <v>3245</v>
      </c>
      <c r="BB107" s="3" t="s">
        <v>3246</v>
      </c>
      <c r="BC107" s="3" t="s">
        <v>3247</v>
      </c>
      <c r="BD107" s="3" t="s">
        <v>3248</v>
      </c>
      <c r="BE107" s="3" t="s">
        <v>3249</v>
      </c>
      <c r="BF107" s="3" t="s">
        <v>3250</v>
      </c>
      <c r="BG107" s="3" t="s">
        <v>3248</v>
      </c>
      <c r="BH107" s="3" t="s">
        <v>3104</v>
      </c>
      <c r="BI107" s="3" t="s">
        <v>3105</v>
      </c>
      <c r="BJ107" s="3" t="s">
        <v>3106</v>
      </c>
      <c r="BK107" s="3" t="s">
        <v>3107</v>
      </c>
      <c r="BL107" s="3" t="s">
        <v>3108</v>
      </c>
      <c r="BM107" s="3" t="s">
        <v>3109</v>
      </c>
      <c r="BN107" s="3" t="s">
        <v>10</v>
      </c>
      <c r="BO107" s="3" t="s">
        <v>841</v>
      </c>
      <c r="BQ107" s="46">
        <v>1</v>
      </c>
    </row>
    <row r="108" spans="1:69" ht="60" x14ac:dyDescent="0.25">
      <c r="A108" s="45">
        <v>55</v>
      </c>
      <c r="B108" s="3" t="s">
        <v>10</v>
      </c>
      <c r="C108" s="3" t="s">
        <v>856</v>
      </c>
      <c r="D108" s="3" t="s">
        <v>199</v>
      </c>
      <c r="E108" s="3" t="s">
        <v>857</v>
      </c>
      <c r="F108" s="3" t="s">
        <v>858</v>
      </c>
      <c r="G108" s="3" t="s">
        <v>859</v>
      </c>
      <c r="H108" s="3" t="s">
        <v>860</v>
      </c>
      <c r="I108" s="3" t="s">
        <v>53</v>
      </c>
      <c r="J108" s="3" t="s">
        <v>54</v>
      </c>
      <c r="K108" s="3" t="s">
        <v>861</v>
      </c>
      <c r="L108" s="3" t="s">
        <v>862</v>
      </c>
      <c r="M108" s="3" t="s">
        <v>863</v>
      </c>
      <c r="N108" s="3" t="s">
        <v>10</v>
      </c>
      <c r="O108" s="3" t="s">
        <v>512</v>
      </c>
      <c r="P108" s="3" t="s">
        <v>513</v>
      </c>
      <c r="Q108" s="3" t="s">
        <v>864</v>
      </c>
      <c r="R108" s="3">
        <v>4</v>
      </c>
      <c r="S108" s="3" t="s">
        <v>208</v>
      </c>
      <c r="T108" s="3">
        <v>15</v>
      </c>
      <c r="U108" s="3">
        <v>18</v>
      </c>
      <c r="V108" s="3" t="s">
        <v>865</v>
      </c>
      <c r="W108" s="3" t="s">
        <v>866</v>
      </c>
      <c r="X108" s="3" t="s">
        <v>867</v>
      </c>
      <c r="Y108" s="3" t="s">
        <v>65</v>
      </c>
      <c r="Z108" s="3" t="s">
        <v>518</v>
      </c>
      <c r="AA108" s="3" t="s">
        <v>519</v>
      </c>
      <c r="AB108" s="3" t="s">
        <v>68</v>
      </c>
      <c r="AC108" s="3" t="s">
        <v>868</v>
      </c>
      <c r="AD108" s="3" t="s">
        <v>3770</v>
      </c>
      <c r="AE108" s="3" t="s">
        <v>70</v>
      </c>
      <c r="AF108" s="3" t="s">
        <v>71</v>
      </c>
      <c r="AG108" s="3" t="s">
        <v>869</v>
      </c>
      <c r="AH108" s="3" t="s">
        <v>870</v>
      </c>
      <c r="AI108" s="3" t="s">
        <v>74</v>
      </c>
      <c r="AJ108" s="3" t="s">
        <v>75</v>
      </c>
      <c r="AK108" s="3" t="s">
        <v>76</v>
      </c>
      <c r="AL108" s="3"/>
      <c r="AM108" s="3">
        <v>55</v>
      </c>
      <c r="AN108" s="3" t="s">
        <v>856</v>
      </c>
      <c r="AO108" s="3" t="s">
        <v>3334</v>
      </c>
      <c r="AP108" s="3" t="s">
        <v>3275</v>
      </c>
      <c r="AQ108" s="3" t="s">
        <v>3123</v>
      </c>
      <c r="AR108" s="3" t="s">
        <v>3163</v>
      </c>
      <c r="AS108" s="3" t="s">
        <v>3164</v>
      </c>
      <c r="AT108" s="3" t="s">
        <v>3221</v>
      </c>
      <c r="AU108" s="3" t="s">
        <v>3222</v>
      </c>
      <c r="AV108" s="3" t="s">
        <v>3161</v>
      </c>
      <c r="AW108" s="3" t="s">
        <v>3162</v>
      </c>
      <c r="AX108" s="3" t="s">
        <v>3242</v>
      </c>
      <c r="AY108" s="3" t="s">
        <v>3243</v>
      </c>
      <c r="AZ108" s="3" t="s">
        <v>3244</v>
      </c>
      <c r="BA108" s="3" t="s">
        <v>3245</v>
      </c>
      <c r="BB108" s="3" t="s">
        <v>3246</v>
      </c>
      <c r="BC108" s="3" t="s">
        <v>3247</v>
      </c>
      <c r="BD108" s="3" t="s">
        <v>3248</v>
      </c>
      <c r="BE108" s="3" t="s">
        <v>3249</v>
      </c>
      <c r="BF108" s="3" t="s">
        <v>3250</v>
      </c>
      <c r="BG108" s="3" t="s">
        <v>3248</v>
      </c>
      <c r="BH108" s="3" t="s">
        <v>3104</v>
      </c>
      <c r="BI108" s="3" t="s">
        <v>3105</v>
      </c>
      <c r="BJ108" s="3" t="s">
        <v>3106</v>
      </c>
      <c r="BK108" s="3" t="s">
        <v>3107</v>
      </c>
      <c r="BL108" s="3" t="s">
        <v>3108</v>
      </c>
      <c r="BM108" s="3" t="s">
        <v>3109</v>
      </c>
      <c r="BN108" s="3" t="s">
        <v>10</v>
      </c>
      <c r="BO108" s="3" t="s">
        <v>856</v>
      </c>
      <c r="BQ108" s="46">
        <v>1</v>
      </c>
    </row>
    <row r="109" spans="1:69" ht="60" x14ac:dyDescent="0.25">
      <c r="A109" s="45">
        <v>56</v>
      </c>
      <c r="B109" s="3" t="s">
        <v>10</v>
      </c>
      <c r="C109" s="3" t="s">
        <v>871</v>
      </c>
      <c r="D109" s="3" t="s">
        <v>78</v>
      </c>
      <c r="E109" s="3" t="s">
        <v>872</v>
      </c>
      <c r="F109" s="3" t="s">
        <v>873</v>
      </c>
      <c r="G109" s="3" t="s">
        <v>874</v>
      </c>
      <c r="H109" s="3" t="s">
        <v>875</v>
      </c>
      <c r="I109" s="3" t="s">
        <v>53</v>
      </c>
      <c r="J109" s="3" t="s">
        <v>54</v>
      </c>
      <c r="K109" s="3" t="s">
        <v>876</v>
      </c>
      <c r="L109" s="3" t="s">
        <v>877</v>
      </c>
      <c r="M109" s="3" t="s">
        <v>878</v>
      </c>
      <c r="N109" s="3" t="s">
        <v>10</v>
      </c>
      <c r="O109" s="3" t="s">
        <v>512</v>
      </c>
      <c r="P109" s="3" t="s">
        <v>513</v>
      </c>
      <c r="Q109" s="3" t="s">
        <v>879</v>
      </c>
      <c r="R109" s="3">
        <v>2</v>
      </c>
      <c r="S109" s="3" t="s">
        <v>87</v>
      </c>
      <c r="T109" s="3">
        <v>12</v>
      </c>
      <c r="U109" s="3">
        <v>15</v>
      </c>
      <c r="V109" s="3" t="s">
        <v>880</v>
      </c>
      <c r="W109" s="3" t="s">
        <v>399</v>
      </c>
      <c r="X109" s="3" t="s">
        <v>881</v>
      </c>
      <c r="Y109" s="3" t="s">
        <v>65</v>
      </c>
      <c r="Z109" s="3" t="s">
        <v>518</v>
      </c>
      <c r="AA109" s="3" t="s">
        <v>519</v>
      </c>
      <c r="AB109" s="3" t="s">
        <v>68</v>
      </c>
      <c r="AC109" s="3" t="s">
        <v>882</v>
      </c>
      <c r="AD109" s="3" t="s">
        <v>3771</v>
      </c>
      <c r="AE109" s="3" t="s">
        <v>70</v>
      </c>
      <c r="AF109" s="3" t="s">
        <v>71</v>
      </c>
      <c r="AG109" s="3" t="s">
        <v>883</v>
      </c>
      <c r="AH109" s="3" t="s">
        <v>884</v>
      </c>
      <c r="AI109" s="3" t="s">
        <v>74</v>
      </c>
      <c r="AJ109" s="3" t="s">
        <v>75</v>
      </c>
      <c r="AK109" s="3" t="s">
        <v>76</v>
      </c>
      <c r="AL109" s="3"/>
      <c r="AM109" s="3">
        <v>56</v>
      </c>
      <c r="AN109" s="3" t="s">
        <v>871</v>
      </c>
      <c r="AO109" s="3" t="s">
        <v>3190</v>
      </c>
      <c r="AP109" s="3" t="s">
        <v>3209</v>
      </c>
      <c r="AQ109" s="3" t="s">
        <v>3267</v>
      </c>
      <c r="AR109" s="3" t="s">
        <v>3268</v>
      </c>
      <c r="AS109" s="3" t="s">
        <v>3167</v>
      </c>
      <c r="AT109" s="3" t="s">
        <v>3168</v>
      </c>
      <c r="AU109" s="3" t="s">
        <v>3335</v>
      </c>
      <c r="AV109" s="3" t="s">
        <v>3161</v>
      </c>
      <c r="AW109" s="3" t="s">
        <v>3162</v>
      </c>
      <c r="AX109" s="3" t="s">
        <v>3242</v>
      </c>
      <c r="AY109" s="3" t="s">
        <v>3243</v>
      </c>
      <c r="AZ109" s="3" t="s">
        <v>3244</v>
      </c>
      <c r="BA109" s="3" t="s">
        <v>3245</v>
      </c>
      <c r="BB109" s="3" t="s">
        <v>3246</v>
      </c>
      <c r="BC109" s="3" t="s">
        <v>3247</v>
      </c>
      <c r="BD109" s="3" t="s">
        <v>3248</v>
      </c>
      <c r="BE109" s="3" t="s">
        <v>3249</v>
      </c>
      <c r="BF109" s="3" t="s">
        <v>3250</v>
      </c>
      <c r="BG109" s="3" t="s">
        <v>3248</v>
      </c>
      <c r="BH109" s="3" t="s">
        <v>3104</v>
      </c>
      <c r="BI109" s="3" t="s">
        <v>3105</v>
      </c>
      <c r="BJ109" s="3" t="s">
        <v>3106</v>
      </c>
      <c r="BK109" s="3" t="s">
        <v>3107</v>
      </c>
      <c r="BL109" s="3" t="s">
        <v>3108</v>
      </c>
      <c r="BM109" s="3" t="s">
        <v>3109</v>
      </c>
      <c r="BN109" s="3" t="s">
        <v>10</v>
      </c>
      <c r="BO109" s="3" t="s">
        <v>871</v>
      </c>
      <c r="BQ109" s="46">
        <v>1</v>
      </c>
    </row>
    <row r="110" spans="1:69" ht="60" x14ac:dyDescent="0.25">
      <c r="A110" s="45">
        <v>57</v>
      </c>
      <c r="B110" s="3" t="s">
        <v>10</v>
      </c>
      <c r="C110" s="3" t="s">
        <v>885</v>
      </c>
      <c r="D110" s="3" t="s">
        <v>108</v>
      </c>
      <c r="E110" s="3" t="s">
        <v>886</v>
      </c>
      <c r="F110" s="3" t="s">
        <v>887</v>
      </c>
      <c r="G110" s="3" t="s">
        <v>888</v>
      </c>
      <c r="H110" s="3" t="s">
        <v>889</v>
      </c>
      <c r="I110" s="3" t="s">
        <v>53</v>
      </c>
      <c r="J110" s="3" t="s">
        <v>54</v>
      </c>
      <c r="K110" s="3" t="s">
        <v>890</v>
      </c>
      <c r="L110" s="3" t="s">
        <v>891</v>
      </c>
      <c r="M110" s="3" t="s">
        <v>892</v>
      </c>
      <c r="N110" s="3" t="s">
        <v>10</v>
      </c>
      <c r="O110" s="3" t="s">
        <v>512</v>
      </c>
      <c r="P110" s="3" t="s">
        <v>513</v>
      </c>
      <c r="Q110" s="3" t="s">
        <v>893</v>
      </c>
      <c r="R110" s="3">
        <v>3</v>
      </c>
      <c r="S110" s="3" t="s">
        <v>117</v>
      </c>
      <c r="T110" s="3">
        <v>13</v>
      </c>
      <c r="U110" s="3">
        <v>17</v>
      </c>
      <c r="V110" s="3" t="s">
        <v>894</v>
      </c>
      <c r="W110" s="3" t="s">
        <v>895</v>
      </c>
      <c r="X110" s="3" t="s">
        <v>896</v>
      </c>
      <c r="Y110" s="3" t="s">
        <v>65</v>
      </c>
      <c r="Z110" s="3" t="s">
        <v>518</v>
      </c>
      <c r="AA110" s="3" t="s">
        <v>519</v>
      </c>
      <c r="AB110" s="3" t="s">
        <v>68</v>
      </c>
      <c r="AC110" s="3" t="s">
        <v>897</v>
      </c>
      <c r="AD110" s="3" t="s">
        <v>3772</v>
      </c>
      <c r="AE110" s="3" t="s">
        <v>70</v>
      </c>
      <c r="AF110" s="3" t="s">
        <v>71</v>
      </c>
      <c r="AG110" s="3" t="s">
        <v>898</v>
      </c>
      <c r="AH110" s="3" t="s">
        <v>899</v>
      </c>
      <c r="AI110" s="3" t="s">
        <v>74</v>
      </c>
      <c r="AJ110" s="3" t="s">
        <v>75</v>
      </c>
      <c r="AK110" s="3" t="s">
        <v>76</v>
      </c>
      <c r="AL110" s="3"/>
      <c r="AM110" s="3">
        <v>57</v>
      </c>
      <c r="AN110" s="3" t="s">
        <v>885</v>
      </c>
      <c r="AO110" s="3" t="s">
        <v>3336</v>
      </c>
      <c r="AP110" s="3" t="s">
        <v>1893</v>
      </c>
      <c r="AQ110" s="3" t="s">
        <v>3337</v>
      </c>
      <c r="AR110" s="3" t="s">
        <v>3338</v>
      </c>
      <c r="AS110" s="3" t="s">
        <v>3339</v>
      </c>
      <c r="AT110" s="3" t="s">
        <v>3252</v>
      </c>
      <c r="AU110" s="3" t="s">
        <v>3253</v>
      </c>
      <c r="AV110" s="3" t="s">
        <v>3161</v>
      </c>
      <c r="AW110" s="3" t="s">
        <v>3162</v>
      </c>
      <c r="AX110" s="3" t="s">
        <v>3242</v>
      </c>
      <c r="AY110" s="3" t="s">
        <v>3243</v>
      </c>
      <c r="AZ110" s="3" t="s">
        <v>3244</v>
      </c>
      <c r="BA110" s="3" t="s">
        <v>3245</v>
      </c>
      <c r="BB110" s="3" t="s">
        <v>3246</v>
      </c>
      <c r="BC110" s="3" t="s">
        <v>3247</v>
      </c>
      <c r="BD110" s="3" t="s">
        <v>3248</v>
      </c>
      <c r="BE110" s="3" t="s">
        <v>3249</v>
      </c>
      <c r="BF110" s="3" t="s">
        <v>3250</v>
      </c>
      <c r="BG110" s="3" t="s">
        <v>3248</v>
      </c>
      <c r="BH110" s="3" t="s">
        <v>3104</v>
      </c>
      <c r="BI110" s="3" t="s">
        <v>3105</v>
      </c>
      <c r="BJ110" s="3" t="s">
        <v>3106</v>
      </c>
      <c r="BK110" s="3" t="s">
        <v>3107</v>
      </c>
      <c r="BL110" s="3" t="s">
        <v>3108</v>
      </c>
      <c r="BM110" s="3" t="s">
        <v>3109</v>
      </c>
      <c r="BN110" s="3" t="s">
        <v>10</v>
      </c>
      <c r="BO110" s="3" t="s">
        <v>885</v>
      </c>
      <c r="BQ110" s="46">
        <v>1</v>
      </c>
    </row>
    <row r="111" spans="1:69" ht="60" x14ac:dyDescent="0.25">
      <c r="A111" s="45">
        <v>58</v>
      </c>
      <c r="B111" s="3" t="s">
        <v>10</v>
      </c>
      <c r="C111" s="3" t="s">
        <v>900</v>
      </c>
      <c r="D111" s="3" t="s">
        <v>108</v>
      </c>
      <c r="E111" s="3" t="s">
        <v>901</v>
      </c>
      <c r="F111" s="3" t="s">
        <v>902</v>
      </c>
      <c r="G111" s="3" t="s">
        <v>903</v>
      </c>
      <c r="H111" s="3" t="s">
        <v>904</v>
      </c>
      <c r="I111" s="3" t="s">
        <v>53</v>
      </c>
      <c r="J111" s="3" t="s">
        <v>54</v>
      </c>
      <c r="K111" s="3" t="s">
        <v>905</v>
      </c>
      <c r="L111" s="3" t="s">
        <v>906</v>
      </c>
      <c r="M111" s="3" t="s">
        <v>907</v>
      </c>
      <c r="N111" s="3" t="s">
        <v>10</v>
      </c>
      <c r="O111" s="3" t="s">
        <v>512</v>
      </c>
      <c r="P111" s="3" t="s">
        <v>513</v>
      </c>
      <c r="Q111" s="3" t="s">
        <v>908</v>
      </c>
      <c r="R111" s="3">
        <v>3</v>
      </c>
      <c r="S111" s="3" t="s">
        <v>117</v>
      </c>
      <c r="T111" s="3">
        <v>13</v>
      </c>
      <c r="U111" s="3">
        <v>17</v>
      </c>
      <c r="V111" s="3" t="s">
        <v>909</v>
      </c>
      <c r="W111" s="3" t="s">
        <v>14</v>
      </c>
      <c r="X111" s="3" t="s">
        <v>910</v>
      </c>
      <c r="Y111" s="3" t="s">
        <v>65</v>
      </c>
      <c r="Z111" s="3" t="s">
        <v>518</v>
      </c>
      <c r="AA111" s="3" t="s">
        <v>519</v>
      </c>
      <c r="AB111" s="3" t="s">
        <v>68</v>
      </c>
      <c r="AC111" s="3" t="s">
        <v>911</v>
      </c>
      <c r="AD111" s="3" t="s">
        <v>3773</v>
      </c>
      <c r="AE111" s="3" t="s">
        <v>70</v>
      </c>
      <c r="AF111" s="3" t="s">
        <v>71</v>
      </c>
      <c r="AG111" s="3" t="s">
        <v>912</v>
      </c>
      <c r="AH111" s="3" t="s">
        <v>913</v>
      </c>
      <c r="AI111" s="3" t="s">
        <v>74</v>
      </c>
      <c r="AJ111" s="3" t="s">
        <v>75</v>
      </c>
      <c r="AK111" s="3" t="s">
        <v>76</v>
      </c>
      <c r="AL111" s="3"/>
      <c r="AM111" s="3">
        <v>58</v>
      </c>
      <c r="AN111" s="3" t="s">
        <v>900</v>
      </c>
      <c r="AO111" s="3" t="s">
        <v>2249</v>
      </c>
      <c r="AP111" s="3" t="s">
        <v>3340</v>
      </c>
      <c r="AQ111" s="3" t="s">
        <v>3321</v>
      </c>
      <c r="AR111" s="3" t="s">
        <v>3194</v>
      </c>
      <c r="AS111" s="3"/>
      <c r="AT111" s="3"/>
      <c r="AU111" s="3"/>
      <c r="AV111" s="3" t="s">
        <v>3161</v>
      </c>
      <c r="AW111" s="3" t="s">
        <v>3162</v>
      </c>
      <c r="AX111" s="3" t="s">
        <v>3242</v>
      </c>
      <c r="AY111" s="3" t="s">
        <v>3243</v>
      </c>
      <c r="AZ111" s="3" t="s">
        <v>3244</v>
      </c>
      <c r="BA111" s="3" t="s">
        <v>3245</v>
      </c>
      <c r="BB111" s="3" t="s">
        <v>3246</v>
      </c>
      <c r="BC111" s="3" t="s">
        <v>3247</v>
      </c>
      <c r="BD111" s="3" t="s">
        <v>3248</v>
      </c>
      <c r="BE111" s="3" t="s">
        <v>3249</v>
      </c>
      <c r="BF111" s="3" t="s">
        <v>3250</v>
      </c>
      <c r="BG111" s="3" t="s">
        <v>3248</v>
      </c>
      <c r="BH111" s="3" t="s">
        <v>3104</v>
      </c>
      <c r="BI111" s="3" t="s">
        <v>3105</v>
      </c>
      <c r="BJ111" s="3" t="s">
        <v>3106</v>
      </c>
      <c r="BK111" s="3" t="s">
        <v>3107</v>
      </c>
      <c r="BL111" s="3" t="s">
        <v>3108</v>
      </c>
      <c r="BM111" s="3" t="s">
        <v>3109</v>
      </c>
      <c r="BN111" s="3" t="s">
        <v>10</v>
      </c>
      <c r="BO111" s="3" t="s">
        <v>900</v>
      </c>
      <c r="BQ111" s="46">
        <v>1</v>
      </c>
    </row>
    <row r="112" spans="1:69" ht="60" x14ac:dyDescent="0.25">
      <c r="A112" s="45">
        <v>59</v>
      </c>
      <c r="B112" s="3" t="s">
        <v>10</v>
      </c>
      <c r="C112" s="3" t="s">
        <v>914</v>
      </c>
      <c r="D112" s="3" t="s">
        <v>199</v>
      </c>
      <c r="E112" s="3" t="s">
        <v>915</v>
      </c>
      <c r="F112" s="3" t="s">
        <v>916</v>
      </c>
      <c r="G112" s="3" t="s">
        <v>917</v>
      </c>
      <c r="H112" s="3" t="s">
        <v>918</v>
      </c>
      <c r="I112" s="3" t="s">
        <v>53</v>
      </c>
      <c r="J112" s="3" t="s">
        <v>54</v>
      </c>
      <c r="K112" s="3" t="s">
        <v>919</v>
      </c>
      <c r="L112" s="3" t="s">
        <v>920</v>
      </c>
      <c r="M112" s="3" t="s">
        <v>921</v>
      </c>
      <c r="N112" s="3" t="s">
        <v>10</v>
      </c>
      <c r="O112" s="3" t="s">
        <v>512</v>
      </c>
      <c r="P112" s="3" t="s">
        <v>513</v>
      </c>
      <c r="Q112" s="3" t="s">
        <v>922</v>
      </c>
      <c r="R112" s="3">
        <v>4</v>
      </c>
      <c r="S112" s="3" t="s">
        <v>208</v>
      </c>
      <c r="T112" s="3">
        <v>15</v>
      </c>
      <c r="U112" s="3">
        <v>18</v>
      </c>
      <c r="V112" s="3" t="s">
        <v>923</v>
      </c>
      <c r="W112" s="3" t="s">
        <v>14</v>
      </c>
      <c r="X112" s="3" t="s">
        <v>924</v>
      </c>
      <c r="Y112" s="3" t="s">
        <v>65</v>
      </c>
      <c r="Z112" s="3" t="s">
        <v>518</v>
      </c>
      <c r="AA112" s="3" t="s">
        <v>519</v>
      </c>
      <c r="AB112" s="3" t="s">
        <v>68</v>
      </c>
      <c r="AC112" s="3" t="s">
        <v>925</v>
      </c>
      <c r="AD112" s="3" t="s">
        <v>3774</v>
      </c>
      <c r="AE112" s="3" t="s">
        <v>70</v>
      </c>
      <c r="AF112" s="3" t="s">
        <v>71</v>
      </c>
      <c r="AG112" s="3" t="s">
        <v>926</v>
      </c>
      <c r="AH112" s="3" t="s">
        <v>927</v>
      </c>
      <c r="AI112" s="3" t="s">
        <v>74</v>
      </c>
      <c r="AJ112" s="3" t="s">
        <v>75</v>
      </c>
      <c r="AK112" s="3" t="s">
        <v>76</v>
      </c>
      <c r="AL112" s="3"/>
      <c r="AM112" s="3">
        <v>59</v>
      </c>
      <c r="AN112" s="3" t="s">
        <v>914</v>
      </c>
      <c r="AO112" s="3" t="s">
        <v>3341</v>
      </c>
      <c r="AP112" s="3" t="s">
        <v>1536</v>
      </c>
      <c r="AQ112" s="3" t="s">
        <v>3194</v>
      </c>
      <c r="AR112" s="3" t="s">
        <v>3342</v>
      </c>
      <c r="AS112" s="3" t="s">
        <v>3117</v>
      </c>
      <c r="AT112" s="3"/>
      <c r="AU112" s="3"/>
      <c r="AV112" s="3" t="s">
        <v>3161</v>
      </c>
      <c r="AW112" s="3" t="s">
        <v>3162</v>
      </c>
      <c r="AX112" s="3" t="s">
        <v>3242</v>
      </c>
      <c r="AY112" s="3" t="s">
        <v>3243</v>
      </c>
      <c r="AZ112" s="3" t="s">
        <v>3244</v>
      </c>
      <c r="BA112" s="3" t="s">
        <v>3245</v>
      </c>
      <c r="BB112" s="3" t="s">
        <v>3246</v>
      </c>
      <c r="BC112" s="3" t="s">
        <v>3247</v>
      </c>
      <c r="BD112" s="3" t="s">
        <v>3248</v>
      </c>
      <c r="BE112" s="3" t="s">
        <v>3249</v>
      </c>
      <c r="BF112" s="3" t="s">
        <v>3250</v>
      </c>
      <c r="BG112" s="3" t="s">
        <v>3248</v>
      </c>
      <c r="BH112" s="3" t="s">
        <v>3104</v>
      </c>
      <c r="BI112" s="3" t="s">
        <v>3105</v>
      </c>
      <c r="BJ112" s="3" t="s">
        <v>3106</v>
      </c>
      <c r="BK112" s="3" t="s">
        <v>3107</v>
      </c>
      <c r="BL112" s="3" t="s">
        <v>3108</v>
      </c>
      <c r="BM112" s="3" t="s">
        <v>3109</v>
      </c>
      <c r="BN112" s="3" t="s">
        <v>10</v>
      </c>
      <c r="BO112" s="3" t="s">
        <v>914</v>
      </c>
      <c r="BQ112" s="46">
        <v>1</v>
      </c>
    </row>
    <row r="113" spans="1:69" ht="60" x14ac:dyDescent="0.25">
      <c r="A113" s="45">
        <v>60</v>
      </c>
      <c r="B113" s="3" t="s">
        <v>10</v>
      </c>
      <c r="C113" s="3" t="s">
        <v>928</v>
      </c>
      <c r="D113" s="3" t="s">
        <v>199</v>
      </c>
      <c r="E113" s="3" t="s">
        <v>929</v>
      </c>
      <c r="F113" s="3" t="s">
        <v>930</v>
      </c>
      <c r="G113" s="3" t="s">
        <v>931</v>
      </c>
      <c r="H113" s="3" t="s">
        <v>932</v>
      </c>
      <c r="I113" s="3" t="s">
        <v>53</v>
      </c>
      <c r="J113" s="3" t="s">
        <v>54</v>
      </c>
      <c r="K113" s="3" t="s">
        <v>933</v>
      </c>
      <c r="L113" s="3" t="s">
        <v>934</v>
      </c>
      <c r="M113" s="3" t="s">
        <v>935</v>
      </c>
      <c r="N113" s="3" t="s">
        <v>10</v>
      </c>
      <c r="O113" s="3" t="s">
        <v>512</v>
      </c>
      <c r="P113" s="3" t="s">
        <v>513</v>
      </c>
      <c r="Q113" s="3" t="s">
        <v>936</v>
      </c>
      <c r="R113" s="3">
        <v>4</v>
      </c>
      <c r="S113" s="3" t="s">
        <v>208</v>
      </c>
      <c r="T113" s="3">
        <v>15</v>
      </c>
      <c r="U113" s="3">
        <v>18</v>
      </c>
      <c r="V113" s="3" t="s">
        <v>937</v>
      </c>
      <c r="W113" s="3" t="s">
        <v>938</v>
      </c>
      <c r="X113" s="3" t="s">
        <v>939</v>
      </c>
      <c r="Y113" s="3" t="s">
        <v>65</v>
      </c>
      <c r="Z113" s="3" t="s">
        <v>518</v>
      </c>
      <c r="AA113" s="3" t="s">
        <v>519</v>
      </c>
      <c r="AB113" s="3" t="s">
        <v>68</v>
      </c>
      <c r="AC113" s="3" t="s">
        <v>940</v>
      </c>
      <c r="AD113" s="3" t="s">
        <v>3775</v>
      </c>
      <c r="AE113" s="3" t="s">
        <v>70</v>
      </c>
      <c r="AF113" s="3" t="s">
        <v>71</v>
      </c>
      <c r="AG113" s="3" t="s">
        <v>941</v>
      </c>
      <c r="AH113" s="3" t="s">
        <v>942</v>
      </c>
      <c r="AI113" s="3" t="s">
        <v>74</v>
      </c>
      <c r="AJ113" s="3" t="s">
        <v>75</v>
      </c>
      <c r="AK113" s="3" t="s">
        <v>76</v>
      </c>
      <c r="AL113" s="3"/>
      <c r="AM113" s="3">
        <v>60</v>
      </c>
      <c r="AN113" s="3" t="s">
        <v>928</v>
      </c>
      <c r="AO113" s="3" t="s">
        <v>3343</v>
      </c>
      <c r="AP113" s="3" t="s">
        <v>3095</v>
      </c>
      <c r="AQ113" s="3" t="s">
        <v>3161</v>
      </c>
      <c r="AR113" s="3" t="s">
        <v>3162</v>
      </c>
      <c r="AS113" s="3" t="s">
        <v>3242</v>
      </c>
      <c r="AT113" s="3" t="s">
        <v>3243</v>
      </c>
      <c r="AU113" s="3" t="s">
        <v>3195</v>
      </c>
      <c r="AV113" s="3" t="s">
        <v>3161</v>
      </c>
      <c r="AW113" s="3" t="s">
        <v>3162</v>
      </c>
      <c r="AX113" s="3" t="s">
        <v>3242</v>
      </c>
      <c r="AY113" s="3" t="s">
        <v>3243</v>
      </c>
      <c r="AZ113" s="3" t="s">
        <v>3244</v>
      </c>
      <c r="BA113" s="3" t="s">
        <v>3245</v>
      </c>
      <c r="BB113" s="3" t="s">
        <v>3246</v>
      </c>
      <c r="BC113" s="3" t="s">
        <v>3247</v>
      </c>
      <c r="BD113" s="3" t="s">
        <v>3248</v>
      </c>
      <c r="BE113" s="3" t="s">
        <v>3249</v>
      </c>
      <c r="BF113" s="3" t="s">
        <v>3250</v>
      </c>
      <c r="BG113" s="3" t="s">
        <v>3248</v>
      </c>
      <c r="BH113" s="3" t="s">
        <v>3104</v>
      </c>
      <c r="BI113" s="3" t="s">
        <v>3105</v>
      </c>
      <c r="BJ113" s="3" t="s">
        <v>3106</v>
      </c>
      <c r="BK113" s="3" t="s">
        <v>3107</v>
      </c>
      <c r="BL113" s="3" t="s">
        <v>3108</v>
      </c>
      <c r="BM113" s="3" t="s">
        <v>3109</v>
      </c>
      <c r="BN113" s="3" t="s">
        <v>10</v>
      </c>
      <c r="BO113" s="3" t="s">
        <v>928</v>
      </c>
      <c r="BQ113" s="46">
        <v>1</v>
      </c>
    </row>
    <row r="114" spans="1:69" ht="60" x14ac:dyDescent="0.25">
      <c r="A114" s="45">
        <v>61</v>
      </c>
      <c r="B114" s="3" t="s">
        <v>11</v>
      </c>
      <c r="C114" s="3" t="s">
        <v>943</v>
      </c>
      <c r="D114" s="3" t="s">
        <v>48</v>
      </c>
      <c r="E114" s="3" t="s">
        <v>944</v>
      </c>
      <c r="F114" s="3" t="s">
        <v>945</v>
      </c>
      <c r="G114" s="3" t="s">
        <v>946</v>
      </c>
      <c r="H114" s="3" t="s">
        <v>947</v>
      </c>
      <c r="I114" s="3" t="s">
        <v>53</v>
      </c>
      <c r="J114" s="3" t="s">
        <v>54</v>
      </c>
      <c r="K114" s="3" t="s">
        <v>948</v>
      </c>
      <c r="L114" s="3" t="s">
        <v>949</v>
      </c>
      <c r="M114" s="3" t="s">
        <v>950</v>
      </c>
      <c r="N114" s="3" t="s">
        <v>11</v>
      </c>
      <c r="O114" s="3" t="s">
        <v>951</v>
      </c>
      <c r="P114" s="3" t="s">
        <v>952</v>
      </c>
      <c r="Q114" s="3" t="s">
        <v>953</v>
      </c>
      <c r="R114" s="3">
        <v>1</v>
      </c>
      <c r="S114" s="3" t="s">
        <v>61</v>
      </c>
      <c r="T114" s="3">
        <v>10</v>
      </c>
      <c r="U114" s="3">
        <v>13</v>
      </c>
      <c r="V114" s="3" t="s">
        <v>954</v>
      </c>
      <c r="W114" s="3" t="s">
        <v>955</v>
      </c>
      <c r="X114" s="3" t="s">
        <v>956</v>
      </c>
      <c r="Y114" s="3" t="s">
        <v>65</v>
      </c>
      <c r="Z114" s="3" t="s">
        <v>957</v>
      </c>
      <c r="AA114" s="3" t="s">
        <v>958</v>
      </c>
      <c r="AB114" s="3" t="s">
        <v>68</v>
      </c>
      <c r="AC114" s="3" t="s">
        <v>959</v>
      </c>
      <c r="AD114" s="3" t="s">
        <v>3776</v>
      </c>
      <c r="AE114" s="3" t="s">
        <v>70</v>
      </c>
      <c r="AF114" s="3" t="s">
        <v>71</v>
      </c>
      <c r="AG114" s="3" t="s">
        <v>960</v>
      </c>
      <c r="AH114" s="3" t="s">
        <v>961</v>
      </c>
      <c r="AI114" s="3" t="s">
        <v>74</v>
      </c>
      <c r="AJ114" s="3" t="s">
        <v>75</v>
      </c>
      <c r="AK114" s="3" t="s">
        <v>76</v>
      </c>
      <c r="AL114" s="3"/>
      <c r="AM114" s="3">
        <v>61</v>
      </c>
      <c r="AN114" s="3" t="s">
        <v>943</v>
      </c>
      <c r="AO114" s="3" t="s">
        <v>3344</v>
      </c>
      <c r="AP114" s="3" t="s">
        <v>3146</v>
      </c>
      <c r="AQ114" s="3" t="s">
        <v>3147</v>
      </c>
      <c r="AR114" s="3" t="s">
        <v>3345</v>
      </c>
      <c r="AS114" s="3" t="s">
        <v>3215</v>
      </c>
      <c r="AT114" s="3" t="s">
        <v>3332</v>
      </c>
      <c r="AU114" s="3" t="s">
        <v>3346</v>
      </c>
      <c r="AV114" s="3" t="s">
        <v>3146</v>
      </c>
      <c r="AW114" s="3" t="s">
        <v>3147</v>
      </c>
      <c r="AX114" s="3" t="s">
        <v>962</v>
      </c>
      <c r="AY114" s="3" t="s">
        <v>977</v>
      </c>
      <c r="AZ114" s="3" t="s">
        <v>3347</v>
      </c>
      <c r="BA114" s="3" t="s">
        <v>1064</v>
      </c>
      <c r="BB114" s="3" t="s">
        <v>3348</v>
      </c>
      <c r="BC114" s="3" t="s">
        <v>3349</v>
      </c>
      <c r="BD114" s="3" t="s">
        <v>3146</v>
      </c>
      <c r="BE114" s="3" t="s">
        <v>3147</v>
      </c>
      <c r="BF114" s="3" t="s">
        <v>3350</v>
      </c>
      <c r="BG114" s="3" t="s">
        <v>3351</v>
      </c>
      <c r="BH114" s="3" t="s">
        <v>3104</v>
      </c>
      <c r="BI114" s="3" t="s">
        <v>3105</v>
      </c>
      <c r="BJ114" s="3" t="s">
        <v>3106</v>
      </c>
      <c r="BK114" s="3" t="s">
        <v>3107</v>
      </c>
      <c r="BL114" s="3" t="s">
        <v>3108</v>
      </c>
      <c r="BM114" s="3" t="s">
        <v>3109</v>
      </c>
      <c r="BN114" s="3" t="s">
        <v>11</v>
      </c>
      <c r="BO114" s="3" t="s">
        <v>943</v>
      </c>
      <c r="BQ114" s="46">
        <v>1</v>
      </c>
    </row>
    <row r="115" spans="1:69" ht="60" x14ac:dyDescent="0.25">
      <c r="A115" s="45">
        <v>62</v>
      </c>
      <c r="B115" s="3" t="s">
        <v>11</v>
      </c>
      <c r="C115" s="3" t="s">
        <v>962</v>
      </c>
      <c r="D115" s="3" t="s">
        <v>78</v>
      </c>
      <c r="E115" s="3" t="s">
        <v>963</v>
      </c>
      <c r="F115" s="3" t="s">
        <v>964</v>
      </c>
      <c r="G115" s="3" t="s">
        <v>965</v>
      </c>
      <c r="H115" s="3" t="s">
        <v>966</v>
      </c>
      <c r="I115" s="3" t="s">
        <v>53</v>
      </c>
      <c r="J115" s="3" t="s">
        <v>54</v>
      </c>
      <c r="K115" s="3" t="s">
        <v>967</v>
      </c>
      <c r="L115" s="3" t="s">
        <v>968</v>
      </c>
      <c r="M115" s="3" t="s">
        <v>969</v>
      </c>
      <c r="N115" s="3" t="s">
        <v>11</v>
      </c>
      <c r="O115" s="3" t="s">
        <v>951</v>
      </c>
      <c r="P115" s="3" t="s">
        <v>952</v>
      </c>
      <c r="Q115" s="3" t="s">
        <v>970</v>
      </c>
      <c r="R115" s="3">
        <v>2</v>
      </c>
      <c r="S115" s="3" t="s">
        <v>87</v>
      </c>
      <c r="T115" s="3">
        <v>12</v>
      </c>
      <c r="U115" s="3">
        <v>15</v>
      </c>
      <c r="V115" s="3" t="s">
        <v>971</v>
      </c>
      <c r="W115" s="3" t="s">
        <v>972</v>
      </c>
      <c r="X115" s="3" t="s">
        <v>973</v>
      </c>
      <c r="Y115" s="3" t="s">
        <v>65</v>
      </c>
      <c r="Z115" s="3" t="s">
        <v>957</v>
      </c>
      <c r="AA115" s="3" t="s">
        <v>958</v>
      </c>
      <c r="AB115" s="3" t="s">
        <v>68</v>
      </c>
      <c r="AC115" s="3" t="s">
        <v>974</v>
      </c>
      <c r="AD115" s="3" t="s">
        <v>3777</v>
      </c>
      <c r="AE115" s="3" t="s">
        <v>70</v>
      </c>
      <c r="AF115" s="3" t="s">
        <v>71</v>
      </c>
      <c r="AG115" s="3" t="s">
        <v>975</v>
      </c>
      <c r="AH115" s="3" t="s">
        <v>976</v>
      </c>
      <c r="AI115" s="3" t="s">
        <v>74</v>
      </c>
      <c r="AJ115" s="3" t="s">
        <v>75</v>
      </c>
      <c r="AK115" s="3" t="s">
        <v>76</v>
      </c>
      <c r="AL115" s="3"/>
      <c r="AM115" s="3">
        <v>62</v>
      </c>
      <c r="AN115" s="3" t="s">
        <v>962</v>
      </c>
      <c r="AO115" s="3" t="s">
        <v>3352</v>
      </c>
      <c r="AP115" s="3" t="s">
        <v>3353</v>
      </c>
      <c r="AQ115" s="3" t="s">
        <v>3354</v>
      </c>
      <c r="AR115" s="3"/>
      <c r="AS115" s="3"/>
      <c r="AT115" s="3"/>
      <c r="AU115" s="3"/>
      <c r="AV115" s="3" t="s">
        <v>3146</v>
      </c>
      <c r="AW115" s="3" t="s">
        <v>3147</v>
      </c>
      <c r="AX115" s="3" t="s">
        <v>962</v>
      </c>
      <c r="AY115" s="3" t="s">
        <v>977</v>
      </c>
      <c r="AZ115" s="3" t="s">
        <v>3347</v>
      </c>
      <c r="BA115" s="3" t="s">
        <v>1064</v>
      </c>
      <c r="BB115" s="3" t="s">
        <v>3348</v>
      </c>
      <c r="BC115" s="3" t="s">
        <v>3349</v>
      </c>
      <c r="BD115" s="3" t="s">
        <v>3146</v>
      </c>
      <c r="BE115" s="3" t="s">
        <v>3147</v>
      </c>
      <c r="BF115" s="3" t="s">
        <v>3350</v>
      </c>
      <c r="BG115" s="3" t="s">
        <v>3351</v>
      </c>
      <c r="BH115" s="3" t="s">
        <v>3104</v>
      </c>
      <c r="BI115" s="3" t="s">
        <v>3105</v>
      </c>
      <c r="BJ115" s="3" t="s">
        <v>3106</v>
      </c>
      <c r="BK115" s="3" t="s">
        <v>3107</v>
      </c>
      <c r="BL115" s="3" t="s">
        <v>3108</v>
      </c>
      <c r="BM115" s="3" t="s">
        <v>3109</v>
      </c>
      <c r="BN115" s="3" t="s">
        <v>11</v>
      </c>
      <c r="BO115" s="3" t="s">
        <v>962</v>
      </c>
      <c r="BQ115" s="46">
        <v>1</v>
      </c>
    </row>
    <row r="116" spans="1:69" ht="60" x14ac:dyDescent="0.25">
      <c r="A116" s="45">
        <v>63</v>
      </c>
      <c r="B116" s="3" t="s">
        <v>11</v>
      </c>
      <c r="C116" s="3" t="s">
        <v>977</v>
      </c>
      <c r="D116" s="3" t="s">
        <v>48</v>
      </c>
      <c r="E116" s="3" t="s">
        <v>978</v>
      </c>
      <c r="F116" s="3" t="s">
        <v>979</v>
      </c>
      <c r="G116" s="3" t="s">
        <v>980</v>
      </c>
      <c r="H116" s="3" t="s">
        <v>981</v>
      </c>
      <c r="I116" s="3" t="s">
        <v>53</v>
      </c>
      <c r="J116" s="3" t="s">
        <v>54</v>
      </c>
      <c r="K116" s="3" t="s">
        <v>982</v>
      </c>
      <c r="L116" s="3" t="s">
        <v>983</v>
      </c>
      <c r="M116" s="3" t="s">
        <v>984</v>
      </c>
      <c r="N116" s="3" t="s">
        <v>11</v>
      </c>
      <c r="O116" s="3" t="s">
        <v>951</v>
      </c>
      <c r="P116" s="3" t="s">
        <v>952</v>
      </c>
      <c r="Q116" s="3" t="s">
        <v>985</v>
      </c>
      <c r="R116" s="3">
        <v>1</v>
      </c>
      <c r="S116" s="3" t="s">
        <v>61</v>
      </c>
      <c r="T116" s="3">
        <v>10</v>
      </c>
      <c r="U116" s="3">
        <v>13</v>
      </c>
      <c r="V116" s="3" t="s">
        <v>986</v>
      </c>
      <c r="W116" s="3" t="s">
        <v>836</v>
      </c>
      <c r="X116" s="3" t="s">
        <v>987</v>
      </c>
      <c r="Y116" s="3" t="s">
        <v>65</v>
      </c>
      <c r="Z116" s="3" t="s">
        <v>957</v>
      </c>
      <c r="AA116" s="3" t="s">
        <v>958</v>
      </c>
      <c r="AB116" s="3" t="s">
        <v>68</v>
      </c>
      <c r="AC116" s="3" t="s">
        <v>988</v>
      </c>
      <c r="AD116" s="3" t="s">
        <v>3778</v>
      </c>
      <c r="AE116" s="3" t="s">
        <v>70</v>
      </c>
      <c r="AF116" s="3" t="s">
        <v>71</v>
      </c>
      <c r="AG116" s="3" t="s">
        <v>989</v>
      </c>
      <c r="AH116" s="3" t="s">
        <v>990</v>
      </c>
      <c r="AI116" s="3" t="s">
        <v>74</v>
      </c>
      <c r="AJ116" s="3" t="s">
        <v>75</v>
      </c>
      <c r="AK116" s="3" t="s">
        <v>76</v>
      </c>
      <c r="AL116" s="3"/>
      <c r="AM116" s="3">
        <v>63</v>
      </c>
      <c r="AN116" s="3" t="s">
        <v>977</v>
      </c>
      <c r="AO116" s="3" t="s">
        <v>3355</v>
      </c>
      <c r="AP116" s="3" t="s">
        <v>3356</v>
      </c>
      <c r="AQ116" s="3" t="s">
        <v>3357</v>
      </c>
      <c r="AR116" s="3" t="s">
        <v>1304</v>
      </c>
      <c r="AS116" s="3"/>
      <c r="AT116" s="3"/>
      <c r="AU116" s="3"/>
      <c r="AV116" s="3" t="s">
        <v>3146</v>
      </c>
      <c r="AW116" s="3" t="s">
        <v>3147</v>
      </c>
      <c r="AX116" s="3" t="s">
        <v>962</v>
      </c>
      <c r="AY116" s="3" t="s">
        <v>977</v>
      </c>
      <c r="AZ116" s="3" t="s">
        <v>3347</v>
      </c>
      <c r="BA116" s="3" t="s">
        <v>1064</v>
      </c>
      <c r="BB116" s="3" t="s">
        <v>3348</v>
      </c>
      <c r="BC116" s="3" t="s">
        <v>3349</v>
      </c>
      <c r="BD116" s="3" t="s">
        <v>3146</v>
      </c>
      <c r="BE116" s="3" t="s">
        <v>3147</v>
      </c>
      <c r="BF116" s="3" t="s">
        <v>3350</v>
      </c>
      <c r="BG116" s="3" t="s">
        <v>3351</v>
      </c>
      <c r="BH116" s="3" t="s">
        <v>3104</v>
      </c>
      <c r="BI116" s="3" t="s">
        <v>3105</v>
      </c>
      <c r="BJ116" s="3" t="s">
        <v>3106</v>
      </c>
      <c r="BK116" s="3" t="s">
        <v>3107</v>
      </c>
      <c r="BL116" s="3" t="s">
        <v>3108</v>
      </c>
      <c r="BM116" s="3" t="s">
        <v>3109</v>
      </c>
      <c r="BN116" s="3" t="s">
        <v>11</v>
      </c>
      <c r="BO116" s="3" t="s">
        <v>977</v>
      </c>
      <c r="BQ116" s="46">
        <v>1</v>
      </c>
    </row>
    <row r="117" spans="1:69" ht="60" x14ac:dyDescent="0.25">
      <c r="A117" s="45">
        <v>64</v>
      </c>
      <c r="B117" s="3" t="s">
        <v>11</v>
      </c>
      <c r="C117" s="3" t="s">
        <v>991</v>
      </c>
      <c r="D117" s="3" t="s">
        <v>78</v>
      </c>
      <c r="E117" s="3" t="s">
        <v>992</v>
      </c>
      <c r="F117" s="3" t="s">
        <v>993</v>
      </c>
      <c r="G117" s="3" t="s">
        <v>994</v>
      </c>
      <c r="H117" s="3" t="s">
        <v>995</v>
      </c>
      <c r="I117" s="3" t="s">
        <v>53</v>
      </c>
      <c r="J117" s="3" t="s">
        <v>54</v>
      </c>
      <c r="K117" s="3" t="s">
        <v>996</v>
      </c>
      <c r="L117" s="3" t="s">
        <v>997</v>
      </c>
      <c r="M117" s="3" t="s">
        <v>998</v>
      </c>
      <c r="N117" s="3" t="s">
        <v>11</v>
      </c>
      <c r="O117" s="3" t="s">
        <v>951</v>
      </c>
      <c r="P117" s="3" t="s">
        <v>952</v>
      </c>
      <c r="Q117" s="3" t="s">
        <v>999</v>
      </c>
      <c r="R117" s="3">
        <v>2</v>
      </c>
      <c r="S117" s="3" t="s">
        <v>87</v>
      </c>
      <c r="T117" s="3">
        <v>12</v>
      </c>
      <c r="U117" s="3">
        <v>15</v>
      </c>
      <c r="V117" s="3" t="s">
        <v>1000</v>
      </c>
      <c r="W117" s="3" t="s">
        <v>1001</v>
      </c>
      <c r="X117" s="3" t="s">
        <v>1002</v>
      </c>
      <c r="Y117" s="3" t="s">
        <v>65</v>
      </c>
      <c r="Z117" s="3" t="s">
        <v>957</v>
      </c>
      <c r="AA117" s="3" t="s">
        <v>958</v>
      </c>
      <c r="AB117" s="3" t="s">
        <v>68</v>
      </c>
      <c r="AC117" s="3" t="s">
        <v>1003</v>
      </c>
      <c r="AD117" s="3" t="s">
        <v>3779</v>
      </c>
      <c r="AE117" s="3" t="s">
        <v>70</v>
      </c>
      <c r="AF117" s="3" t="s">
        <v>71</v>
      </c>
      <c r="AG117" s="3" t="s">
        <v>1004</v>
      </c>
      <c r="AH117" s="3" t="s">
        <v>1005</v>
      </c>
      <c r="AI117" s="3" t="s">
        <v>74</v>
      </c>
      <c r="AJ117" s="3" t="s">
        <v>75</v>
      </c>
      <c r="AK117" s="3" t="s">
        <v>76</v>
      </c>
      <c r="AL117" s="3"/>
      <c r="AM117" s="3">
        <v>64</v>
      </c>
      <c r="AN117" s="3" t="s">
        <v>991</v>
      </c>
      <c r="AO117" s="3" t="s">
        <v>3349</v>
      </c>
      <c r="AP117" s="3" t="s">
        <v>3358</v>
      </c>
      <c r="AQ117" s="3" t="s">
        <v>3359</v>
      </c>
      <c r="AR117" s="3" t="s">
        <v>3360</v>
      </c>
      <c r="AS117" s="3"/>
      <c r="AT117" s="3"/>
      <c r="AU117" s="3"/>
      <c r="AV117" s="3" t="s">
        <v>3146</v>
      </c>
      <c r="AW117" s="3" t="s">
        <v>3147</v>
      </c>
      <c r="AX117" s="3" t="s">
        <v>962</v>
      </c>
      <c r="AY117" s="3" t="s">
        <v>977</v>
      </c>
      <c r="AZ117" s="3" t="s">
        <v>3347</v>
      </c>
      <c r="BA117" s="3" t="s">
        <v>1064</v>
      </c>
      <c r="BB117" s="3" t="s">
        <v>3348</v>
      </c>
      <c r="BC117" s="3" t="s">
        <v>3349</v>
      </c>
      <c r="BD117" s="3" t="s">
        <v>3146</v>
      </c>
      <c r="BE117" s="3" t="s">
        <v>3147</v>
      </c>
      <c r="BF117" s="3" t="s">
        <v>3350</v>
      </c>
      <c r="BG117" s="3" t="s">
        <v>3351</v>
      </c>
      <c r="BH117" s="3" t="s">
        <v>3104</v>
      </c>
      <c r="BI117" s="3" t="s">
        <v>3105</v>
      </c>
      <c r="BJ117" s="3" t="s">
        <v>3106</v>
      </c>
      <c r="BK117" s="3" t="s">
        <v>3107</v>
      </c>
      <c r="BL117" s="3" t="s">
        <v>3108</v>
      </c>
      <c r="BM117" s="3" t="s">
        <v>3109</v>
      </c>
      <c r="BN117" s="3" t="s">
        <v>11</v>
      </c>
      <c r="BO117" s="3" t="s">
        <v>991</v>
      </c>
      <c r="BQ117" s="46">
        <v>1</v>
      </c>
    </row>
    <row r="118" spans="1:69" ht="60" x14ac:dyDescent="0.25">
      <c r="A118" s="45">
        <v>65</v>
      </c>
      <c r="B118" s="3" t="s">
        <v>11</v>
      </c>
      <c r="C118" s="3" t="s">
        <v>1006</v>
      </c>
      <c r="D118" s="3" t="s">
        <v>78</v>
      </c>
      <c r="E118" s="3" t="s">
        <v>1007</v>
      </c>
      <c r="F118" s="3" t="s">
        <v>1008</v>
      </c>
      <c r="G118" s="3" t="s">
        <v>1009</v>
      </c>
      <c r="H118" s="3" t="s">
        <v>1010</v>
      </c>
      <c r="I118" s="3" t="s">
        <v>53</v>
      </c>
      <c r="J118" s="3" t="s">
        <v>54</v>
      </c>
      <c r="K118" s="3" t="s">
        <v>1011</v>
      </c>
      <c r="L118" s="3" t="s">
        <v>1012</v>
      </c>
      <c r="M118" s="3" t="s">
        <v>1013</v>
      </c>
      <c r="N118" s="3" t="s">
        <v>11</v>
      </c>
      <c r="O118" s="3" t="s">
        <v>951</v>
      </c>
      <c r="P118" s="3" t="s">
        <v>952</v>
      </c>
      <c r="Q118" s="3" t="s">
        <v>1014</v>
      </c>
      <c r="R118" s="3">
        <v>2</v>
      </c>
      <c r="S118" s="3" t="s">
        <v>87</v>
      </c>
      <c r="T118" s="3">
        <v>12</v>
      </c>
      <c r="U118" s="3">
        <v>15</v>
      </c>
      <c r="V118" s="3" t="s">
        <v>1015</v>
      </c>
      <c r="W118" s="3" t="s">
        <v>1016</v>
      </c>
      <c r="X118" s="3" t="s">
        <v>1017</v>
      </c>
      <c r="Y118" s="3" t="s">
        <v>65</v>
      </c>
      <c r="Z118" s="3" t="s">
        <v>957</v>
      </c>
      <c r="AA118" s="3" t="s">
        <v>958</v>
      </c>
      <c r="AB118" s="3" t="s">
        <v>68</v>
      </c>
      <c r="AC118" s="3" t="s">
        <v>1018</v>
      </c>
      <c r="AD118" s="3" t="s">
        <v>3780</v>
      </c>
      <c r="AE118" s="3" t="s">
        <v>70</v>
      </c>
      <c r="AF118" s="3" t="s">
        <v>71</v>
      </c>
      <c r="AG118" s="3" t="s">
        <v>1019</v>
      </c>
      <c r="AH118" s="3" t="s">
        <v>1020</v>
      </c>
      <c r="AI118" s="3" t="s">
        <v>74</v>
      </c>
      <c r="AJ118" s="3" t="s">
        <v>75</v>
      </c>
      <c r="AK118" s="3" t="s">
        <v>76</v>
      </c>
      <c r="AL118" s="3"/>
      <c r="AM118" s="3">
        <v>65</v>
      </c>
      <c r="AN118" s="3" t="s">
        <v>1006</v>
      </c>
      <c r="AO118" s="3" t="s">
        <v>3361</v>
      </c>
      <c r="AP118" s="3" t="s">
        <v>3362</v>
      </c>
      <c r="AQ118" s="3" t="s">
        <v>3363</v>
      </c>
      <c r="AR118" s="3" t="s">
        <v>3214</v>
      </c>
      <c r="AS118" s="3" t="s">
        <v>3216</v>
      </c>
      <c r="AT118" s="3"/>
      <c r="AU118" s="3"/>
      <c r="AV118" s="3" t="s">
        <v>3146</v>
      </c>
      <c r="AW118" s="3" t="s">
        <v>3147</v>
      </c>
      <c r="AX118" s="3" t="s">
        <v>962</v>
      </c>
      <c r="AY118" s="3" t="s">
        <v>977</v>
      </c>
      <c r="AZ118" s="3" t="s">
        <v>3347</v>
      </c>
      <c r="BA118" s="3" t="s">
        <v>1064</v>
      </c>
      <c r="BB118" s="3" t="s">
        <v>3348</v>
      </c>
      <c r="BC118" s="3" t="s">
        <v>3349</v>
      </c>
      <c r="BD118" s="3" t="s">
        <v>3146</v>
      </c>
      <c r="BE118" s="3" t="s">
        <v>3147</v>
      </c>
      <c r="BF118" s="3" t="s">
        <v>3350</v>
      </c>
      <c r="BG118" s="3" t="s">
        <v>3351</v>
      </c>
      <c r="BH118" s="3" t="s">
        <v>3104</v>
      </c>
      <c r="BI118" s="3" t="s">
        <v>3105</v>
      </c>
      <c r="BJ118" s="3" t="s">
        <v>3106</v>
      </c>
      <c r="BK118" s="3" t="s">
        <v>3107</v>
      </c>
      <c r="BL118" s="3" t="s">
        <v>3108</v>
      </c>
      <c r="BM118" s="3" t="s">
        <v>3109</v>
      </c>
      <c r="BN118" s="3" t="s">
        <v>11</v>
      </c>
      <c r="BO118" s="3" t="s">
        <v>1006</v>
      </c>
      <c r="BQ118" s="46">
        <v>1</v>
      </c>
    </row>
    <row r="119" spans="1:69" ht="60" x14ac:dyDescent="0.25">
      <c r="A119" s="45">
        <v>66</v>
      </c>
      <c r="B119" s="3" t="s">
        <v>11</v>
      </c>
      <c r="C119" s="3" t="s">
        <v>1021</v>
      </c>
      <c r="D119" s="3" t="s">
        <v>78</v>
      </c>
      <c r="E119" s="3" t="s">
        <v>1022</v>
      </c>
      <c r="F119" s="3" t="s">
        <v>1023</v>
      </c>
      <c r="G119" s="3" t="s">
        <v>1024</v>
      </c>
      <c r="H119" s="3" t="s">
        <v>1025</v>
      </c>
      <c r="I119" s="3" t="s">
        <v>53</v>
      </c>
      <c r="J119" s="3" t="s">
        <v>54</v>
      </c>
      <c r="K119" s="3" t="s">
        <v>1026</v>
      </c>
      <c r="L119" s="3" t="s">
        <v>1027</v>
      </c>
      <c r="M119" s="3" t="s">
        <v>1028</v>
      </c>
      <c r="N119" s="3" t="s">
        <v>11</v>
      </c>
      <c r="O119" s="3" t="s">
        <v>951</v>
      </c>
      <c r="P119" s="3" t="s">
        <v>952</v>
      </c>
      <c r="Q119" s="3" t="s">
        <v>1029</v>
      </c>
      <c r="R119" s="3">
        <v>2</v>
      </c>
      <c r="S119" s="3" t="s">
        <v>87</v>
      </c>
      <c r="T119" s="3">
        <v>12</v>
      </c>
      <c r="U119" s="3">
        <v>15</v>
      </c>
      <c r="V119" s="3" t="s">
        <v>1030</v>
      </c>
      <c r="W119" s="3" t="s">
        <v>1031</v>
      </c>
      <c r="X119" s="3" t="s">
        <v>1032</v>
      </c>
      <c r="Y119" s="3" t="s">
        <v>65</v>
      </c>
      <c r="Z119" s="3" t="s">
        <v>957</v>
      </c>
      <c r="AA119" s="3" t="s">
        <v>958</v>
      </c>
      <c r="AB119" s="3" t="s">
        <v>68</v>
      </c>
      <c r="AC119" s="3" t="s">
        <v>1033</v>
      </c>
      <c r="AD119" s="3" t="s">
        <v>3781</v>
      </c>
      <c r="AE119" s="3" t="s">
        <v>70</v>
      </c>
      <c r="AF119" s="3" t="s">
        <v>71</v>
      </c>
      <c r="AG119" s="3" t="s">
        <v>1034</v>
      </c>
      <c r="AH119" s="3" t="s">
        <v>1035</v>
      </c>
      <c r="AI119" s="3" t="s">
        <v>74</v>
      </c>
      <c r="AJ119" s="3" t="s">
        <v>75</v>
      </c>
      <c r="AK119" s="3" t="s">
        <v>76</v>
      </c>
      <c r="AL119" s="3"/>
      <c r="AM119" s="3">
        <v>66</v>
      </c>
      <c r="AN119" s="3" t="s">
        <v>1021</v>
      </c>
      <c r="AO119" s="3" t="s">
        <v>3364</v>
      </c>
      <c r="AP119" s="3" t="s">
        <v>3328</v>
      </c>
      <c r="AQ119" s="3" t="s">
        <v>3329</v>
      </c>
      <c r="AR119" s="3" t="s">
        <v>3286</v>
      </c>
      <c r="AS119" s="3" t="s">
        <v>3365</v>
      </c>
      <c r="AT119" s="3" t="s">
        <v>3366</v>
      </c>
      <c r="AU119" s="3" t="s">
        <v>3367</v>
      </c>
      <c r="AV119" s="3" t="s">
        <v>3146</v>
      </c>
      <c r="AW119" s="3" t="s">
        <v>3147</v>
      </c>
      <c r="AX119" s="3" t="s">
        <v>962</v>
      </c>
      <c r="AY119" s="3" t="s">
        <v>977</v>
      </c>
      <c r="AZ119" s="3" t="s">
        <v>3347</v>
      </c>
      <c r="BA119" s="3" t="s">
        <v>1064</v>
      </c>
      <c r="BB119" s="3" t="s">
        <v>3348</v>
      </c>
      <c r="BC119" s="3" t="s">
        <v>3349</v>
      </c>
      <c r="BD119" s="3" t="s">
        <v>3146</v>
      </c>
      <c r="BE119" s="3" t="s">
        <v>3147</v>
      </c>
      <c r="BF119" s="3" t="s">
        <v>3350</v>
      </c>
      <c r="BG119" s="3" t="s">
        <v>3351</v>
      </c>
      <c r="BH119" s="3" t="s">
        <v>3104</v>
      </c>
      <c r="BI119" s="3" t="s">
        <v>3105</v>
      </c>
      <c r="BJ119" s="3" t="s">
        <v>3106</v>
      </c>
      <c r="BK119" s="3" t="s">
        <v>3107</v>
      </c>
      <c r="BL119" s="3" t="s">
        <v>3108</v>
      </c>
      <c r="BM119" s="3" t="s">
        <v>3109</v>
      </c>
      <c r="BN119" s="3" t="s">
        <v>11</v>
      </c>
      <c r="BO119" s="3" t="s">
        <v>1021</v>
      </c>
      <c r="BQ119" s="46">
        <v>1</v>
      </c>
    </row>
    <row r="120" spans="1:69" ht="60" x14ac:dyDescent="0.25">
      <c r="A120" s="45">
        <v>67</v>
      </c>
      <c r="B120" s="3" t="s">
        <v>11</v>
      </c>
      <c r="C120" s="3" t="s">
        <v>1036</v>
      </c>
      <c r="D120" s="3" t="s">
        <v>78</v>
      </c>
      <c r="E120" s="3" t="s">
        <v>1037</v>
      </c>
      <c r="F120" s="3" t="s">
        <v>1038</v>
      </c>
      <c r="G120" s="3" t="s">
        <v>1039</v>
      </c>
      <c r="H120" s="3" t="s">
        <v>1040</v>
      </c>
      <c r="I120" s="3" t="s">
        <v>53</v>
      </c>
      <c r="J120" s="3" t="s">
        <v>54</v>
      </c>
      <c r="K120" s="3" t="s">
        <v>1041</v>
      </c>
      <c r="L120" s="3" t="s">
        <v>1042</v>
      </c>
      <c r="M120" s="3" t="s">
        <v>1043</v>
      </c>
      <c r="N120" s="3" t="s">
        <v>11</v>
      </c>
      <c r="O120" s="3" t="s">
        <v>951</v>
      </c>
      <c r="P120" s="3" t="s">
        <v>952</v>
      </c>
      <c r="Q120" s="3" t="s">
        <v>1044</v>
      </c>
      <c r="R120" s="3">
        <v>2</v>
      </c>
      <c r="S120" s="3" t="s">
        <v>87</v>
      </c>
      <c r="T120" s="3">
        <v>12</v>
      </c>
      <c r="U120" s="3">
        <v>15</v>
      </c>
      <c r="V120" s="3" t="s">
        <v>1045</v>
      </c>
      <c r="W120" s="3" t="s">
        <v>1031</v>
      </c>
      <c r="X120" s="3" t="s">
        <v>1046</v>
      </c>
      <c r="Y120" s="3" t="s">
        <v>65</v>
      </c>
      <c r="Z120" s="3" t="s">
        <v>957</v>
      </c>
      <c r="AA120" s="3" t="s">
        <v>958</v>
      </c>
      <c r="AB120" s="3" t="s">
        <v>68</v>
      </c>
      <c r="AC120" s="3" t="s">
        <v>1047</v>
      </c>
      <c r="AD120" s="3" t="s">
        <v>3782</v>
      </c>
      <c r="AE120" s="3" t="s">
        <v>70</v>
      </c>
      <c r="AF120" s="3" t="s">
        <v>71</v>
      </c>
      <c r="AG120" s="3" t="s">
        <v>1048</v>
      </c>
      <c r="AH120" s="3" t="s">
        <v>1049</v>
      </c>
      <c r="AI120" s="3" t="s">
        <v>74</v>
      </c>
      <c r="AJ120" s="3" t="s">
        <v>75</v>
      </c>
      <c r="AK120" s="3" t="s">
        <v>76</v>
      </c>
      <c r="AL120" s="3"/>
      <c r="AM120" s="3">
        <v>67</v>
      </c>
      <c r="AN120" s="3" t="s">
        <v>1036</v>
      </c>
      <c r="AO120" s="3" t="s">
        <v>3368</v>
      </c>
      <c r="AP120" s="3" t="s">
        <v>3330</v>
      </c>
      <c r="AQ120" s="3" t="s">
        <v>3369</v>
      </c>
      <c r="AR120" s="3" t="s">
        <v>3370</v>
      </c>
      <c r="AS120" s="3" t="s">
        <v>3371</v>
      </c>
      <c r="AT120" s="3" t="s">
        <v>3372</v>
      </c>
      <c r="AU120" s="3"/>
      <c r="AV120" s="3" t="s">
        <v>3146</v>
      </c>
      <c r="AW120" s="3" t="s">
        <v>3147</v>
      </c>
      <c r="AX120" s="3" t="s">
        <v>962</v>
      </c>
      <c r="AY120" s="3" t="s">
        <v>977</v>
      </c>
      <c r="AZ120" s="3" t="s">
        <v>3347</v>
      </c>
      <c r="BA120" s="3" t="s">
        <v>1064</v>
      </c>
      <c r="BB120" s="3" t="s">
        <v>3348</v>
      </c>
      <c r="BC120" s="3" t="s">
        <v>3349</v>
      </c>
      <c r="BD120" s="3" t="s">
        <v>3146</v>
      </c>
      <c r="BE120" s="3" t="s">
        <v>3147</v>
      </c>
      <c r="BF120" s="3" t="s">
        <v>3350</v>
      </c>
      <c r="BG120" s="3" t="s">
        <v>3351</v>
      </c>
      <c r="BH120" s="3" t="s">
        <v>3104</v>
      </c>
      <c r="BI120" s="3" t="s">
        <v>3105</v>
      </c>
      <c r="BJ120" s="3" t="s">
        <v>3106</v>
      </c>
      <c r="BK120" s="3" t="s">
        <v>3107</v>
      </c>
      <c r="BL120" s="3" t="s">
        <v>3108</v>
      </c>
      <c r="BM120" s="3" t="s">
        <v>3109</v>
      </c>
      <c r="BN120" s="3" t="s">
        <v>11</v>
      </c>
      <c r="BO120" s="3" t="s">
        <v>1036</v>
      </c>
      <c r="BQ120" s="46">
        <v>1</v>
      </c>
    </row>
    <row r="121" spans="1:69" ht="60" x14ac:dyDescent="0.25">
      <c r="A121" s="45">
        <v>68</v>
      </c>
      <c r="B121" s="3" t="s">
        <v>11</v>
      </c>
      <c r="C121" s="3" t="s">
        <v>1050</v>
      </c>
      <c r="D121" s="3" t="s">
        <v>168</v>
      </c>
      <c r="E121" s="3" t="s">
        <v>1051</v>
      </c>
      <c r="F121" s="3" t="s">
        <v>1052</v>
      </c>
      <c r="G121" s="3" t="s">
        <v>1053</v>
      </c>
      <c r="H121" s="3" t="s">
        <v>1054</v>
      </c>
      <c r="I121" s="3" t="s">
        <v>53</v>
      </c>
      <c r="J121" s="3" t="s">
        <v>54</v>
      </c>
      <c r="K121" s="3" t="s">
        <v>1055</v>
      </c>
      <c r="L121" s="3" t="s">
        <v>1056</v>
      </c>
      <c r="M121" s="3" t="s">
        <v>1057</v>
      </c>
      <c r="N121" s="3" t="s">
        <v>11</v>
      </c>
      <c r="O121" s="3" t="s">
        <v>951</v>
      </c>
      <c r="P121" s="3" t="s">
        <v>952</v>
      </c>
      <c r="Q121" s="3" t="s">
        <v>1058</v>
      </c>
      <c r="R121" s="3">
        <v>3</v>
      </c>
      <c r="S121" s="3" t="s">
        <v>117</v>
      </c>
      <c r="T121" s="3">
        <v>14</v>
      </c>
      <c r="U121" s="3">
        <v>17</v>
      </c>
      <c r="V121" s="3" t="s">
        <v>1059</v>
      </c>
      <c r="W121" s="3" t="s">
        <v>972</v>
      </c>
      <c r="X121" s="3" t="s">
        <v>1060</v>
      </c>
      <c r="Y121" s="3" t="s">
        <v>65</v>
      </c>
      <c r="Z121" s="3" t="s">
        <v>957</v>
      </c>
      <c r="AA121" s="3" t="s">
        <v>958</v>
      </c>
      <c r="AB121" s="3" t="s">
        <v>68</v>
      </c>
      <c r="AC121" s="3" t="s">
        <v>1061</v>
      </c>
      <c r="AD121" s="3" t="s">
        <v>3783</v>
      </c>
      <c r="AE121" s="3" t="s">
        <v>70</v>
      </c>
      <c r="AF121" s="3" t="s">
        <v>71</v>
      </c>
      <c r="AG121" s="3" t="s">
        <v>1062</v>
      </c>
      <c r="AH121" s="3" t="s">
        <v>1063</v>
      </c>
      <c r="AI121" s="3" t="s">
        <v>74</v>
      </c>
      <c r="AJ121" s="3" t="s">
        <v>75</v>
      </c>
      <c r="AK121" s="3" t="s">
        <v>76</v>
      </c>
      <c r="AL121" s="3"/>
      <c r="AM121" s="3">
        <v>68</v>
      </c>
      <c r="AN121" s="3" t="s">
        <v>1050</v>
      </c>
      <c r="AO121" s="3" t="s">
        <v>3373</v>
      </c>
      <c r="AP121" s="3" t="s">
        <v>3148</v>
      </c>
      <c r="AQ121" s="3" t="s">
        <v>3289</v>
      </c>
      <c r="AR121" s="3" t="s">
        <v>3285</v>
      </c>
      <c r="AS121" s="3" t="s">
        <v>3374</v>
      </c>
      <c r="AT121" s="3" t="s">
        <v>3375</v>
      </c>
      <c r="AU121" s="3"/>
      <c r="AV121" s="3" t="s">
        <v>3146</v>
      </c>
      <c r="AW121" s="3" t="s">
        <v>3147</v>
      </c>
      <c r="AX121" s="3" t="s">
        <v>962</v>
      </c>
      <c r="AY121" s="3" t="s">
        <v>977</v>
      </c>
      <c r="AZ121" s="3" t="s">
        <v>3347</v>
      </c>
      <c r="BA121" s="3" t="s">
        <v>1064</v>
      </c>
      <c r="BB121" s="3" t="s">
        <v>3348</v>
      </c>
      <c r="BC121" s="3" t="s">
        <v>3349</v>
      </c>
      <c r="BD121" s="3" t="s">
        <v>3146</v>
      </c>
      <c r="BE121" s="3" t="s">
        <v>3147</v>
      </c>
      <c r="BF121" s="3" t="s">
        <v>3350</v>
      </c>
      <c r="BG121" s="3" t="s">
        <v>3351</v>
      </c>
      <c r="BH121" s="3" t="s">
        <v>3104</v>
      </c>
      <c r="BI121" s="3" t="s">
        <v>3105</v>
      </c>
      <c r="BJ121" s="3" t="s">
        <v>3106</v>
      </c>
      <c r="BK121" s="3" t="s">
        <v>3107</v>
      </c>
      <c r="BL121" s="3" t="s">
        <v>3108</v>
      </c>
      <c r="BM121" s="3" t="s">
        <v>3109</v>
      </c>
      <c r="BN121" s="3" t="s">
        <v>11</v>
      </c>
      <c r="BO121" s="3" t="s">
        <v>1050</v>
      </c>
      <c r="BQ121" s="46">
        <v>1</v>
      </c>
    </row>
    <row r="122" spans="1:69" ht="60" x14ac:dyDescent="0.25">
      <c r="A122" s="45">
        <v>69</v>
      </c>
      <c r="B122" s="3" t="s">
        <v>11</v>
      </c>
      <c r="C122" s="3" t="s">
        <v>1064</v>
      </c>
      <c r="D122" s="3" t="s">
        <v>168</v>
      </c>
      <c r="E122" s="3" t="s">
        <v>1065</v>
      </c>
      <c r="F122" s="3" t="s">
        <v>1066</v>
      </c>
      <c r="G122" s="3" t="s">
        <v>1067</v>
      </c>
      <c r="H122" s="3" t="s">
        <v>1068</v>
      </c>
      <c r="I122" s="3" t="s">
        <v>53</v>
      </c>
      <c r="J122" s="3" t="s">
        <v>54</v>
      </c>
      <c r="K122" s="3" t="s">
        <v>1069</v>
      </c>
      <c r="L122" s="3" t="s">
        <v>1070</v>
      </c>
      <c r="M122" s="3" t="s">
        <v>1071</v>
      </c>
      <c r="N122" s="3" t="s">
        <v>11</v>
      </c>
      <c r="O122" s="3" t="s">
        <v>951</v>
      </c>
      <c r="P122" s="3" t="s">
        <v>952</v>
      </c>
      <c r="Q122" s="3" t="s">
        <v>1072</v>
      </c>
      <c r="R122" s="3">
        <v>3</v>
      </c>
      <c r="S122" s="3" t="s">
        <v>117</v>
      </c>
      <c r="T122" s="3">
        <v>14</v>
      </c>
      <c r="U122" s="3">
        <v>17</v>
      </c>
      <c r="V122" s="3" t="s">
        <v>1073</v>
      </c>
      <c r="W122" s="3" t="s">
        <v>1074</v>
      </c>
      <c r="X122" s="3" t="s">
        <v>1075</v>
      </c>
      <c r="Y122" s="3" t="s">
        <v>65</v>
      </c>
      <c r="Z122" s="3" t="s">
        <v>957</v>
      </c>
      <c r="AA122" s="3" t="s">
        <v>958</v>
      </c>
      <c r="AB122" s="3" t="s">
        <v>68</v>
      </c>
      <c r="AC122" s="3" t="s">
        <v>1076</v>
      </c>
      <c r="AD122" s="3" t="s">
        <v>3784</v>
      </c>
      <c r="AE122" s="3" t="s">
        <v>70</v>
      </c>
      <c r="AF122" s="3" t="s">
        <v>71</v>
      </c>
      <c r="AG122" s="3" t="s">
        <v>1077</v>
      </c>
      <c r="AH122" s="3" t="s">
        <v>1078</v>
      </c>
      <c r="AI122" s="3" t="s">
        <v>74</v>
      </c>
      <c r="AJ122" s="3" t="s">
        <v>75</v>
      </c>
      <c r="AK122" s="3" t="s">
        <v>76</v>
      </c>
      <c r="AL122" s="3"/>
      <c r="AM122" s="3">
        <v>69</v>
      </c>
      <c r="AN122" s="3" t="s">
        <v>1064</v>
      </c>
      <c r="AO122" s="3" t="s">
        <v>3376</v>
      </c>
      <c r="AP122" s="3" t="s">
        <v>1865</v>
      </c>
      <c r="AQ122" s="3" t="s">
        <v>3377</v>
      </c>
      <c r="AR122" s="3" t="s">
        <v>3378</v>
      </c>
      <c r="AS122" s="3" t="s">
        <v>962</v>
      </c>
      <c r="AT122" s="3" t="s">
        <v>3379</v>
      </c>
      <c r="AU122" s="3" t="s">
        <v>3380</v>
      </c>
      <c r="AV122" s="3" t="s">
        <v>3146</v>
      </c>
      <c r="AW122" s="3" t="s">
        <v>3147</v>
      </c>
      <c r="AX122" s="3" t="s">
        <v>962</v>
      </c>
      <c r="AY122" s="3" t="s">
        <v>977</v>
      </c>
      <c r="AZ122" s="3" t="s">
        <v>3347</v>
      </c>
      <c r="BA122" s="3" t="s">
        <v>1064</v>
      </c>
      <c r="BB122" s="3" t="s">
        <v>3348</v>
      </c>
      <c r="BC122" s="3" t="s">
        <v>3349</v>
      </c>
      <c r="BD122" s="3" t="s">
        <v>3146</v>
      </c>
      <c r="BE122" s="3" t="s">
        <v>3147</v>
      </c>
      <c r="BF122" s="3" t="s">
        <v>3350</v>
      </c>
      <c r="BG122" s="3" t="s">
        <v>3351</v>
      </c>
      <c r="BH122" s="3" t="s">
        <v>3104</v>
      </c>
      <c r="BI122" s="3" t="s">
        <v>3105</v>
      </c>
      <c r="BJ122" s="3" t="s">
        <v>3106</v>
      </c>
      <c r="BK122" s="3" t="s">
        <v>3107</v>
      </c>
      <c r="BL122" s="3" t="s">
        <v>3108</v>
      </c>
      <c r="BM122" s="3" t="s">
        <v>3109</v>
      </c>
      <c r="BN122" s="3" t="s">
        <v>11</v>
      </c>
      <c r="BO122" s="3" t="s">
        <v>1064</v>
      </c>
      <c r="BQ122" s="46">
        <v>1</v>
      </c>
    </row>
    <row r="123" spans="1:69" ht="60" x14ac:dyDescent="0.25">
      <c r="A123" s="45">
        <v>70</v>
      </c>
      <c r="B123" s="3" t="s">
        <v>11</v>
      </c>
      <c r="C123" s="3" t="s">
        <v>1079</v>
      </c>
      <c r="D123" s="3" t="s">
        <v>78</v>
      </c>
      <c r="E123" s="3" t="s">
        <v>1080</v>
      </c>
      <c r="F123" s="3" t="s">
        <v>1081</v>
      </c>
      <c r="G123" s="3" t="s">
        <v>1082</v>
      </c>
      <c r="H123" s="3" t="s">
        <v>1083</v>
      </c>
      <c r="I123" s="3" t="s">
        <v>53</v>
      </c>
      <c r="J123" s="3" t="s">
        <v>54</v>
      </c>
      <c r="K123" s="3" t="s">
        <v>1084</v>
      </c>
      <c r="L123" s="3" t="s">
        <v>1085</v>
      </c>
      <c r="M123" s="3" t="s">
        <v>1086</v>
      </c>
      <c r="N123" s="3" t="s">
        <v>11</v>
      </c>
      <c r="O123" s="3" t="s">
        <v>951</v>
      </c>
      <c r="P123" s="3" t="s">
        <v>952</v>
      </c>
      <c r="Q123" s="3" t="s">
        <v>1087</v>
      </c>
      <c r="R123" s="3">
        <v>2</v>
      </c>
      <c r="S123" s="3" t="s">
        <v>87</v>
      </c>
      <c r="T123" s="3">
        <v>12</v>
      </c>
      <c r="U123" s="3">
        <v>15</v>
      </c>
      <c r="V123" s="3" t="s">
        <v>1088</v>
      </c>
      <c r="W123" s="3" t="s">
        <v>972</v>
      </c>
      <c r="X123" s="3" t="s">
        <v>1089</v>
      </c>
      <c r="Y123" s="3" t="s">
        <v>65</v>
      </c>
      <c r="Z123" s="3" t="s">
        <v>957</v>
      </c>
      <c r="AA123" s="3" t="s">
        <v>958</v>
      </c>
      <c r="AB123" s="3" t="s">
        <v>68</v>
      </c>
      <c r="AC123" s="3" t="s">
        <v>1090</v>
      </c>
      <c r="AD123" s="3" t="s">
        <v>3785</v>
      </c>
      <c r="AE123" s="3" t="s">
        <v>70</v>
      </c>
      <c r="AF123" s="3" t="s">
        <v>71</v>
      </c>
      <c r="AG123" s="3" t="s">
        <v>1091</v>
      </c>
      <c r="AH123" s="3" t="s">
        <v>1092</v>
      </c>
      <c r="AI123" s="3" t="s">
        <v>74</v>
      </c>
      <c r="AJ123" s="3" t="s">
        <v>75</v>
      </c>
      <c r="AK123" s="3" t="s">
        <v>76</v>
      </c>
      <c r="AL123" s="3"/>
      <c r="AM123" s="3">
        <v>70</v>
      </c>
      <c r="AN123" s="3" t="s">
        <v>1079</v>
      </c>
      <c r="AO123" s="3" t="s">
        <v>3290</v>
      </c>
      <c r="AP123" s="3" t="s">
        <v>2781</v>
      </c>
      <c r="AQ123" s="3" t="s">
        <v>3332</v>
      </c>
      <c r="AR123" s="3" t="s">
        <v>3381</v>
      </c>
      <c r="AS123" s="3"/>
      <c r="AT123" s="3"/>
      <c r="AU123" s="3"/>
      <c r="AV123" s="3" t="s">
        <v>3146</v>
      </c>
      <c r="AW123" s="3" t="s">
        <v>3147</v>
      </c>
      <c r="AX123" s="3" t="s">
        <v>962</v>
      </c>
      <c r="AY123" s="3" t="s">
        <v>977</v>
      </c>
      <c r="AZ123" s="3" t="s">
        <v>3347</v>
      </c>
      <c r="BA123" s="3" t="s">
        <v>1064</v>
      </c>
      <c r="BB123" s="3" t="s">
        <v>3348</v>
      </c>
      <c r="BC123" s="3" t="s">
        <v>3349</v>
      </c>
      <c r="BD123" s="3" t="s">
        <v>3146</v>
      </c>
      <c r="BE123" s="3" t="s">
        <v>3147</v>
      </c>
      <c r="BF123" s="3" t="s">
        <v>3350</v>
      </c>
      <c r="BG123" s="3" t="s">
        <v>3351</v>
      </c>
      <c r="BH123" s="3" t="s">
        <v>3104</v>
      </c>
      <c r="BI123" s="3" t="s">
        <v>3105</v>
      </c>
      <c r="BJ123" s="3" t="s">
        <v>3106</v>
      </c>
      <c r="BK123" s="3" t="s">
        <v>3107</v>
      </c>
      <c r="BL123" s="3" t="s">
        <v>3108</v>
      </c>
      <c r="BM123" s="3" t="s">
        <v>3109</v>
      </c>
      <c r="BN123" s="3" t="s">
        <v>11</v>
      </c>
      <c r="BO123" s="3" t="s">
        <v>1079</v>
      </c>
      <c r="BQ123" s="46">
        <v>1</v>
      </c>
    </row>
    <row r="124" spans="1:69" ht="60" x14ac:dyDescent="0.25">
      <c r="A124" s="45">
        <v>71</v>
      </c>
      <c r="B124" s="3" t="s">
        <v>11</v>
      </c>
      <c r="C124" s="3" t="s">
        <v>1093</v>
      </c>
      <c r="D124" s="3" t="s">
        <v>78</v>
      </c>
      <c r="E124" s="3" t="s">
        <v>1094</v>
      </c>
      <c r="F124" s="3" t="s">
        <v>1095</v>
      </c>
      <c r="G124" s="3" t="s">
        <v>1096</v>
      </c>
      <c r="H124" s="3" t="s">
        <v>1097</v>
      </c>
      <c r="I124" s="3" t="s">
        <v>53</v>
      </c>
      <c r="J124" s="3" t="s">
        <v>54</v>
      </c>
      <c r="K124" s="3" t="s">
        <v>1098</v>
      </c>
      <c r="L124" s="3" t="s">
        <v>1099</v>
      </c>
      <c r="M124" s="3" t="s">
        <v>1100</v>
      </c>
      <c r="N124" s="3" t="s">
        <v>11</v>
      </c>
      <c r="O124" s="3" t="s">
        <v>951</v>
      </c>
      <c r="P124" s="3" t="s">
        <v>952</v>
      </c>
      <c r="Q124" s="3" t="s">
        <v>1101</v>
      </c>
      <c r="R124" s="3">
        <v>2</v>
      </c>
      <c r="S124" s="3" t="s">
        <v>87</v>
      </c>
      <c r="T124" s="3">
        <v>12</v>
      </c>
      <c r="U124" s="3">
        <v>15</v>
      </c>
      <c r="V124" s="3" t="s">
        <v>1102</v>
      </c>
      <c r="W124" s="3" t="s">
        <v>972</v>
      </c>
      <c r="X124" s="3" t="s">
        <v>1103</v>
      </c>
      <c r="Y124" s="3" t="s">
        <v>65</v>
      </c>
      <c r="Z124" s="3" t="s">
        <v>957</v>
      </c>
      <c r="AA124" s="3" t="s">
        <v>958</v>
      </c>
      <c r="AB124" s="3" t="s">
        <v>68</v>
      </c>
      <c r="AC124" s="3" t="s">
        <v>1104</v>
      </c>
      <c r="AD124" s="3" t="s">
        <v>3786</v>
      </c>
      <c r="AE124" s="3" t="s">
        <v>70</v>
      </c>
      <c r="AF124" s="3" t="s">
        <v>71</v>
      </c>
      <c r="AG124" s="3" t="s">
        <v>1105</v>
      </c>
      <c r="AH124" s="3" t="s">
        <v>1106</v>
      </c>
      <c r="AI124" s="3" t="s">
        <v>74</v>
      </c>
      <c r="AJ124" s="3" t="s">
        <v>75</v>
      </c>
      <c r="AK124" s="3" t="s">
        <v>76</v>
      </c>
      <c r="AL124" s="3"/>
      <c r="AM124" s="3">
        <v>71</v>
      </c>
      <c r="AN124" s="3" t="s">
        <v>1093</v>
      </c>
      <c r="AO124" s="3" t="s">
        <v>3382</v>
      </c>
      <c r="AP124" s="3" t="s">
        <v>3383</v>
      </c>
      <c r="AQ124" s="3" t="s">
        <v>3384</v>
      </c>
      <c r="AR124" s="3" t="s">
        <v>962</v>
      </c>
      <c r="AS124" s="3" t="s">
        <v>3385</v>
      </c>
      <c r="AT124" s="3" t="s">
        <v>3386</v>
      </c>
      <c r="AU124" s="3" t="s">
        <v>3252</v>
      </c>
      <c r="AV124" s="3" t="s">
        <v>3146</v>
      </c>
      <c r="AW124" s="3" t="s">
        <v>3147</v>
      </c>
      <c r="AX124" s="3" t="s">
        <v>962</v>
      </c>
      <c r="AY124" s="3" t="s">
        <v>977</v>
      </c>
      <c r="AZ124" s="3" t="s">
        <v>3347</v>
      </c>
      <c r="BA124" s="3" t="s">
        <v>1064</v>
      </c>
      <c r="BB124" s="3" t="s">
        <v>3348</v>
      </c>
      <c r="BC124" s="3" t="s">
        <v>3349</v>
      </c>
      <c r="BD124" s="3" t="s">
        <v>3146</v>
      </c>
      <c r="BE124" s="3" t="s">
        <v>3147</v>
      </c>
      <c r="BF124" s="3" t="s">
        <v>3350</v>
      </c>
      <c r="BG124" s="3" t="s">
        <v>3351</v>
      </c>
      <c r="BH124" s="3" t="s">
        <v>3104</v>
      </c>
      <c r="BI124" s="3" t="s">
        <v>3105</v>
      </c>
      <c r="BJ124" s="3" t="s">
        <v>3106</v>
      </c>
      <c r="BK124" s="3" t="s">
        <v>3107</v>
      </c>
      <c r="BL124" s="3" t="s">
        <v>3108</v>
      </c>
      <c r="BM124" s="3" t="s">
        <v>3109</v>
      </c>
      <c r="BN124" s="3" t="s">
        <v>11</v>
      </c>
      <c r="BO124" s="3" t="s">
        <v>1093</v>
      </c>
      <c r="BQ124" s="46">
        <v>1</v>
      </c>
    </row>
    <row r="125" spans="1:69" ht="60" x14ac:dyDescent="0.25">
      <c r="A125" s="45">
        <v>72</v>
      </c>
      <c r="B125" s="3" t="s">
        <v>11</v>
      </c>
      <c r="C125" s="3" t="s">
        <v>1107</v>
      </c>
      <c r="D125" s="3" t="s">
        <v>168</v>
      </c>
      <c r="E125" s="3" t="s">
        <v>1108</v>
      </c>
      <c r="F125" s="3" t="s">
        <v>1109</v>
      </c>
      <c r="G125" s="3" t="s">
        <v>1110</v>
      </c>
      <c r="H125" s="3" t="s">
        <v>1111</v>
      </c>
      <c r="I125" s="3" t="s">
        <v>53</v>
      </c>
      <c r="J125" s="3" t="s">
        <v>54</v>
      </c>
      <c r="K125" s="3" t="s">
        <v>1112</v>
      </c>
      <c r="L125" s="3" t="s">
        <v>1113</v>
      </c>
      <c r="M125" s="3" t="s">
        <v>1114</v>
      </c>
      <c r="N125" s="3" t="s">
        <v>11</v>
      </c>
      <c r="O125" s="3" t="s">
        <v>951</v>
      </c>
      <c r="P125" s="3" t="s">
        <v>952</v>
      </c>
      <c r="Q125" s="3" t="s">
        <v>1115</v>
      </c>
      <c r="R125" s="3">
        <v>3</v>
      </c>
      <c r="S125" s="3" t="s">
        <v>117</v>
      </c>
      <c r="T125" s="3">
        <v>14</v>
      </c>
      <c r="U125" s="3">
        <v>17</v>
      </c>
      <c r="V125" s="3" t="s">
        <v>1116</v>
      </c>
      <c r="W125" s="3" t="s">
        <v>972</v>
      </c>
      <c r="X125" s="3" t="s">
        <v>1117</v>
      </c>
      <c r="Y125" s="3" t="s">
        <v>65</v>
      </c>
      <c r="Z125" s="3" t="s">
        <v>957</v>
      </c>
      <c r="AA125" s="3" t="s">
        <v>958</v>
      </c>
      <c r="AB125" s="3" t="s">
        <v>68</v>
      </c>
      <c r="AC125" s="3" t="s">
        <v>1118</v>
      </c>
      <c r="AD125" s="3" t="s">
        <v>3787</v>
      </c>
      <c r="AE125" s="3" t="s">
        <v>70</v>
      </c>
      <c r="AF125" s="3" t="s">
        <v>71</v>
      </c>
      <c r="AG125" s="3" t="s">
        <v>1119</v>
      </c>
      <c r="AH125" s="3" t="s">
        <v>1120</v>
      </c>
      <c r="AI125" s="3" t="s">
        <v>74</v>
      </c>
      <c r="AJ125" s="3" t="s">
        <v>75</v>
      </c>
      <c r="AK125" s="3" t="s">
        <v>76</v>
      </c>
      <c r="AL125" s="3"/>
      <c r="AM125" s="3">
        <v>72</v>
      </c>
      <c r="AN125" s="3" t="s">
        <v>1107</v>
      </c>
      <c r="AO125" s="3" t="s">
        <v>3387</v>
      </c>
      <c r="AP125" s="3" t="s">
        <v>3388</v>
      </c>
      <c r="AQ125" s="3" t="s">
        <v>3379</v>
      </c>
      <c r="AR125" s="3" t="s">
        <v>3389</v>
      </c>
      <c r="AS125" s="3" t="s">
        <v>3148</v>
      </c>
      <c r="AT125" s="3" t="s">
        <v>3390</v>
      </c>
      <c r="AU125" s="3"/>
      <c r="AV125" s="3" t="s">
        <v>3146</v>
      </c>
      <c r="AW125" s="3" t="s">
        <v>3147</v>
      </c>
      <c r="AX125" s="3" t="s">
        <v>962</v>
      </c>
      <c r="AY125" s="3" t="s">
        <v>977</v>
      </c>
      <c r="AZ125" s="3" t="s">
        <v>3347</v>
      </c>
      <c r="BA125" s="3" t="s">
        <v>1064</v>
      </c>
      <c r="BB125" s="3" t="s">
        <v>3348</v>
      </c>
      <c r="BC125" s="3" t="s">
        <v>3349</v>
      </c>
      <c r="BD125" s="3" t="s">
        <v>3146</v>
      </c>
      <c r="BE125" s="3" t="s">
        <v>3147</v>
      </c>
      <c r="BF125" s="3" t="s">
        <v>3350</v>
      </c>
      <c r="BG125" s="3" t="s">
        <v>3351</v>
      </c>
      <c r="BH125" s="3" t="s">
        <v>3104</v>
      </c>
      <c r="BI125" s="3" t="s">
        <v>3105</v>
      </c>
      <c r="BJ125" s="3" t="s">
        <v>3106</v>
      </c>
      <c r="BK125" s="3" t="s">
        <v>3107</v>
      </c>
      <c r="BL125" s="3" t="s">
        <v>3108</v>
      </c>
      <c r="BM125" s="3" t="s">
        <v>3109</v>
      </c>
      <c r="BN125" s="3" t="s">
        <v>11</v>
      </c>
      <c r="BO125" s="3" t="s">
        <v>1107</v>
      </c>
      <c r="BQ125" s="46">
        <v>1</v>
      </c>
    </row>
    <row r="126" spans="1:69" ht="60" x14ac:dyDescent="0.25">
      <c r="A126" s="45">
        <v>73</v>
      </c>
      <c r="B126" s="3" t="s">
        <v>11</v>
      </c>
      <c r="C126" s="3" t="s">
        <v>1121</v>
      </c>
      <c r="D126" s="3" t="s">
        <v>78</v>
      </c>
      <c r="E126" s="3" t="s">
        <v>1122</v>
      </c>
      <c r="F126" s="3" t="s">
        <v>1123</v>
      </c>
      <c r="G126" s="3" t="s">
        <v>1124</v>
      </c>
      <c r="H126" s="3" t="s">
        <v>1125</v>
      </c>
      <c r="I126" s="3" t="s">
        <v>53</v>
      </c>
      <c r="J126" s="3" t="s">
        <v>54</v>
      </c>
      <c r="K126" s="3" t="s">
        <v>1126</v>
      </c>
      <c r="L126" s="3" t="s">
        <v>1127</v>
      </c>
      <c r="M126" s="3" t="s">
        <v>1128</v>
      </c>
      <c r="N126" s="3" t="s">
        <v>11</v>
      </c>
      <c r="O126" s="3" t="s">
        <v>951</v>
      </c>
      <c r="P126" s="3" t="s">
        <v>952</v>
      </c>
      <c r="Q126" s="3" t="s">
        <v>1129</v>
      </c>
      <c r="R126" s="3">
        <v>2</v>
      </c>
      <c r="S126" s="3" t="s">
        <v>87</v>
      </c>
      <c r="T126" s="3">
        <v>12</v>
      </c>
      <c r="U126" s="3">
        <v>15</v>
      </c>
      <c r="V126" s="3" t="s">
        <v>1130</v>
      </c>
      <c r="W126" s="3" t="s">
        <v>972</v>
      </c>
      <c r="X126" s="3" t="s">
        <v>1131</v>
      </c>
      <c r="Y126" s="3" t="s">
        <v>65</v>
      </c>
      <c r="Z126" s="3" t="s">
        <v>957</v>
      </c>
      <c r="AA126" s="3" t="s">
        <v>958</v>
      </c>
      <c r="AB126" s="3" t="s">
        <v>68</v>
      </c>
      <c r="AC126" s="3" t="s">
        <v>1132</v>
      </c>
      <c r="AD126" s="3" t="s">
        <v>3788</v>
      </c>
      <c r="AE126" s="3" t="s">
        <v>70</v>
      </c>
      <c r="AF126" s="3" t="s">
        <v>71</v>
      </c>
      <c r="AG126" s="3" t="s">
        <v>1133</v>
      </c>
      <c r="AH126" s="3" t="s">
        <v>1134</v>
      </c>
      <c r="AI126" s="3" t="s">
        <v>74</v>
      </c>
      <c r="AJ126" s="3" t="s">
        <v>75</v>
      </c>
      <c r="AK126" s="3" t="s">
        <v>76</v>
      </c>
      <c r="AL126" s="3"/>
      <c r="AM126" s="3">
        <v>73</v>
      </c>
      <c r="AN126" s="3" t="s">
        <v>1121</v>
      </c>
      <c r="AO126" s="3" t="s">
        <v>3391</v>
      </c>
      <c r="AP126" s="3" t="s">
        <v>3392</v>
      </c>
      <c r="AQ126" s="3" t="s">
        <v>3352</v>
      </c>
      <c r="AR126" s="3" t="s">
        <v>3393</v>
      </c>
      <c r="AS126" s="3" t="s">
        <v>3394</v>
      </c>
      <c r="AT126" s="3" t="s">
        <v>962</v>
      </c>
      <c r="AU126" s="3" t="s">
        <v>3395</v>
      </c>
      <c r="AV126" s="3" t="s">
        <v>3146</v>
      </c>
      <c r="AW126" s="3" t="s">
        <v>3147</v>
      </c>
      <c r="AX126" s="3" t="s">
        <v>962</v>
      </c>
      <c r="AY126" s="3" t="s">
        <v>977</v>
      </c>
      <c r="AZ126" s="3" t="s">
        <v>3347</v>
      </c>
      <c r="BA126" s="3" t="s">
        <v>1064</v>
      </c>
      <c r="BB126" s="3" t="s">
        <v>3348</v>
      </c>
      <c r="BC126" s="3" t="s">
        <v>3349</v>
      </c>
      <c r="BD126" s="3" t="s">
        <v>3146</v>
      </c>
      <c r="BE126" s="3" t="s">
        <v>3147</v>
      </c>
      <c r="BF126" s="3" t="s">
        <v>3350</v>
      </c>
      <c r="BG126" s="3" t="s">
        <v>3351</v>
      </c>
      <c r="BH126" s="3" t="s">
        <v>3104</v>
      </c>
      <c r="BI126" s="3" t="s">
        <v>3105</v>
      </c>
      <c r="BJ126" s="3" t="s">
        <v>3106</v>
      </c>
      <c r="BK126" s="3" t="s">
        <v>3107</v>
      </c>
      <c r="BL126" s="3" t="s">
        <v>3108</v>
      </c>
      <c r="BM126" s="3" t="s">
        <v>3109</v>
      </c>
      <c r="BN126" s="3" t="s">
        <v>11</v>
      </c>
      <c r="BO126" s="3" t="s">
        <v>1121</v>
      </c>
      <c r="BQ126" s="46">
        <v>1</v>
      </c>
    </row>
    <row r="127" spans="1:69" ht="60" x14ac:dyDescent="0.25">
      <c r="A127" s="45">
        <v>74</v>
      </c>
      <c r="B127" s="3" t="s">
        <v>11</v>
      </c>
      <c r="C127" s="3" t="s">
        <v>1135</v>
      </c>
      <c r="D127" s="3" t="s">
        <v>78</v>
      </c>
      <c r="E127" s="3" t="s">
        <v>1136</v>
      </c>
      <c r="F127" s="3" t="s">
        <v>1137</v>
      </c>
      <c r="G127" s="3" t="s">
        <v>1138</v>
      </c>
      <c r="H127" s="3" t="s">
        <v>1139</v>
      </c>
      <c r="I127" s="3" t="s">
        <v>53</v>
      </c>
      <c r="J127" s="3" t="s">
        <v>54</v>
      </c>
      <c r="K127" s="3" t="s">
        <v>1140</v>
      </c>
      <c r="L127" s="3" t="s">
        <v>1141</v>
      </c>
      <c r="M127" s="3" t="s">
        <v>1142</v>
      </c>
      <c r="N127" s="3" t="s">
        <v>11</v>
      </c>
      <c r="O127" s="3" t="s">
        <v>951</v>
      </c>
      <c r="P127" s="3" t="s">
        <v>952</v>
      </c>
      <c r="Q127" s="3" t="s">
        <v>1143</v>
      </c>
      <c r="R127" s="3">
        <v>2</v>
      </c>
      <c r="S127" s="3" t="s">
        <v>87</v>
      </c>
      <c r="T127" s="3">
        <v>12</v>
      </c>
      <c r="U127" s="3">
        <v>15</v>
      </c>
      <c r="V127" s="3" t="s">
        <v>1144</v>
      </c>
      <c r="W127" s="3" t="s">
        <v>1145</v>
      </c>
      <c r="X127" s="3" t="s">
        <v>1146</v>
      </c>
      <c r="Y127" s="3" t="s">
        <v>65</v>
      </c>
      <c r="Z127" s="3" t="s">
        <v>957</v>
      </c>
      <c r="AA127" s="3" t="s">
        <v>958</v>
      </c>
      <c r="AB127" s="3" t="s">
        <v>68</v>
      </c>
      <c r="AC127" s="3" t="s">
        <v>1147</v>
      </c>
      <c r="AD127" s="3" t="s">
        <v>3789</v>
      </c>
      <c r="AE127" s="3" t="s">
        <v>70</v>
      </c>
      <c r="AF127" s="3" t="s">
        <v>71</v>
      </c>
      <c r="AG127" s="3" t="s">
        <v>1148</v>
      </c>
      <c r="AH127" s="3" t="s">
        <v>1149</v>
      </c>
      <c r="AI127" s="3" t="s">
        <v>74</v>
      </c>
      <c r="AJ127" s="3" t="s">
        <v>75</v>
      </c>
      <c r="AK127" s="3" t="s">
        <v>76</v>
      </c>
      <c r="AL127" s="3"/>
      <c r="AM127" s="3">
        <v>74</v>
      </c>
      <c r="AN127" s="3" t="s">
        <v>1135</v>
      </c>
      <c r="AO127" s="3" t="s">
        <v>3396</v>
      </c>
      <c r="AP127" s="3" t="s">
        <v>3328</v>
      </c>
      <c r="AQ127" s="3" t="s">
        <v>3329</v>
      </c>
      <c r="AR127" s="3" t="s">
        <v>3256</v>
      </c>
      <c r="AS127" s="3"/>
      <c r="AT127" s="3"/>
      <c r="AU127" s="3"/>
      <c r="AV127" s="3" t="s">
        <v>3146</v>
      </c>
      <c r="AW127" s="3" t="s">
        <v>3147</v>
      </c>
      <c r="AX127" s="3" t="s">
        <v>962</v>
      </c>
      <c r="AY127" s="3" t="s">
        <v>977</v>
      </c>
      <c r="AZ127" s="3" t="s">
        <v>3347</v>
      </c>
      <c r="BA127" s="3" t="s">
        <v>1064</v>
      </c>
      <c r="BB127" s="3" t="s">
        <v>3348</v>
      </c>
      <c r="BC127" s="3" t="s">
        <v>3349</v>
      </c>
      <c r="BD127" s="3" t="s">
        <v>3146</v>
      </c>
      <c r="BE127" s="3" t="s">
        <v>3147</v>
      </c>
      <c r="BF127" s="3" t="s">
        <v>3350</v>
      </c>
      <c r="BG127" s="3" t="s">
        <v>3351</v>
      </c>
      <c r="BH127" s="3" t="s">
        <v>3104</v>
      </c>
      <c r="BI127" s="3" t="s">
        <v>3105</v>
      </c>
      <c r="BJ127" s="3" t="s">
        <v>3106</v>
      </c>
      <c r="BK127" s="3" t="s">
        <v>3107</v>
      </c>
      <c r="BL127" s="3" t="s">
        <v>3108</v>
      </c>
      <c r="BM127" s="3" t="s">
        <v>3109</v>
      </c>
      <c r="BN127" s="3" t="s">
        <v>11</v>
      </c>
      <c r="BO127" s="3" t="s">
        <v>1135</v>
      </c>
      <c r="BQ127" s="46">
        <v>1</v>
      </c>
    </row>
    <row r="128" spans="1:69" ht="60" x14ac:dyDescent="0.25">
      <c r="A128" s="45">
        <v>75</v>
      </c>
      <c r="B128" s="3" t="s">
        <v>11</v>
      </c>
      <c r="C128" s="3" t="s">
        <v>1150</v>
      </c>
      <c r="D128" s="3" t="s">
        <v>78</v>
      </c>
      <c r="E128" s="3" t="s">
        <v>1151</v>
      </c>
      <c r="F128" s="3" t="s">
        <v>1152</v>
      </c>
      <c r="G128" s="3" t="s">
        <v>1153</v>
      </c>
      <c r="H128" s="3" t="s">
        <v>1154</v>
      </c>
      <c r="I128" s="3" t="s">
        <v>53</v>
      </c>
      <c r="J128" s="3" t="s">
        <v>54</v>
      </c>
      <c r="K128" s="3" t="s">
        <v>1155</v>
      </c>
      <c r="L128" s="3" t="s">
        <v>1156</v>
      </c>
      <c r="M128" s="3" t="s">
        <v>1157</v>
      </c>
      <c r="N128" s="3" t="s">
        <v>11</v>
      </c>
      <c r="O128" s="3" t="s">
        <v>951</v>
      </c>
      <c r="P128" s="3" t="s">
        <v>952</v>
      </c>
      <c r="Q128" s="3" t="s">
        <v>1158</v>
      </c>
      <c r="R128" s="3">
        <v>2</v>
      </c>
      <c r="S128" s="3" t="s">
        <v>87</v>
      </c>
      <c r="T128" s="3">
        <v>12</v>
      </c>
      <c r="U128" s="3">
        <v>15</v>
      </c>
      <c r="V128" s="3" t="s">
        <v>1159</v>
      </c>
      <c r="W128" s="3" t="s">
        <v>1145</v>
      </c>
      <c r="X128" s="3" t="s">
        <v>1160</v>
      </c>
      <c r="Y128" s="3" t="s">
        <v>65</v>
      </c>
      <c r="Z128" s="3" t="s">
        <v>957</v>
      </c>
      <c r="AA128" s="3" t="s">
        <v>958</v>
      </c>
      <c r="AB128" s="3" t="s">
        <v>68</v>
      </c>
      <c r="AC128" s="3" t="s">
        <v>1161</v>
      </c>
      <c r="AD128" s="3" t="s">
        <v>3790</v>
      </c>
      <c r="AE128" s="3" t="s">
        <v>70</v>
      </c>
      <c r="AF128" s="3" t="s">
        <v>71</v>
      </c>
      <c r="AG128" s="3" t="s">
        <v>1162</v>
      </c>
      <c r="AH128" s="3" t="s">
        <v>1163</v>
      </c>
      <c r="AI128" s="3" t="s">
        <v>74</v>
      </c>
      <c r="AJ128" s="3" t="s">
        <v>75</v>
      </c>
      <c r="AK128" s="3" t="s">
        <v>76</v>
      </c>
      <c r="AL128" s="3"/>
      <c r="AM128" s="3">
        <v>75</v>
      </c>
      <c r="AN128" s="3" t="s">
        <v>1150</v>
      </c>
      <c r="AO128" s="3" t="s">
        <v>3294</v>
      </c>
      <c r="AP128" s="3" t="s">
        <v>3293</v>
      </c>
      <c r="AQ128" s="3" t="s">
        <v>3397</v>
      </c>
      <c r="AR128" s="3" t="s">
        <v>3256</v>
      </c>
      <c r="AS128" s="3" t="s">
        <v>3398</v>
      </c>
      <c r="AT128" s="3"/>
      <c r="AU128" s="3"/>
      <c r="AV128" s="3" t="s">
        <v>3146</v>
      </c>
      <c r="AW128" s="3" t="s">
        <v>3147</v>
      </c>
      <c r="AX128" s="3" t="s">
        <v>962</v>
      </c>
      <c r="AY128" s="3" t="s">
        <v>977</v>
      </c>
      <c r="AZ128" s="3" t="s">
        <v>3347</v>
      </c>
      <c r="BA128" s="3" t="s">
        <v>1064</v>
      </c>
      <c r="BB128" s="3" t="s">
        <v>3348</v>
      </c>
      <c r="BC128" s="3" t="s">
        <v>3349</v>
      </c>
      <c r="BD128" s="3" t="s">
        <v>3146</v>
      </c>
      <c r="BE128" s="3" t="s">
        <v>3147</v>
      </c>
      <c r="BF128" s="3" t="s">
        <v>3350</v>
      </c>
      <c r="BG128" s="3" t="s">
        <v>3351</v>
      </c>
      <c r="BH128" s="3" t="s">
        <v>3104</v>
      </c>
      <c r="BI128" s="3" t="s">
        <v>3105</v>
      </c>
      <c r="BJ128" s="3" t="s">
        <v>3106</v>
      </c>
      <c r="BK128" s="3" t="s">
        <v>3107</v>
      </c>
      <c r="BL128" s="3" t="s">
        <v>3108</v>
      </c>
      <c r="BM128" s="3" t="s">
        <v>3109</v>
      </c>
      <c r="BN128" s="3" t="s">
        <v>11</v>
      </c>
      <c r="BO128" s="3" t="s">
        <v>1150</v>
      </c>
      <c r="BQ128" s="46">
        <v>1</v>
      </c>
    </row>
    <row r="129" spans="1:69" ht="60" x14ac:dyDescent="0.25">
      <c r="A129" s="45">
        <v>76</v>
      </c>
      <c r="B129" s="3" t="s">
        <v>11</v>
      </c>
      <c r="C129" s="3" t="s">
        <v>1164</v>
      </c>
      <c r="D129" s="3" t="s">
        <v>78</v>
      </c>
      <c r="E129" s="3" t="s">
        <v>1165</v>
      </c>
      <c r="F129" s="3" t="s">
        <v>1166</v>
      </c>
      <c r="G129" s="3" t="s">
        <v>1167</v>
      </c>
      <c r="H129" s="3" t="s">
        <v>1168</v>
      </c>
      <c r="I129" s="3" t="s">
        <v>53</v>
      </c>
      <c r="J129" s="3" t="s">
        <v>54</v>
      </c>
      <c r="K129" s="3" t="s">
        <v>1169</v>
      </c>
      <c r="L129" s="3" t="s">
        <v>1170</v>
      </c>
      <c r="M129" s="3" t="s">
        <v>1171</v>
      </c>
      <c r="N129" s="3" t="s">
        <v>11</v>
      </c>
      <c r="O129" s="3" t="s">
        <v>951</v>
      </c>
      <c r="P129" s="3" t="s">
        <v>952</v>
      </c>
      <c r="Q129" s="3" t="s">
        <v>1172</v>
      </c>
      <c r="R129" s="3">
        <v>2</v>
      </c>
      <c r="S129" s="3" t="s">
        <v>87</v>
      </c>
      <c r="T129" s="3">
        <v>12</v>
      </c>
      <c r="U129" s="3">
        <v>15</v>
      </c>
      <c r="V129" s="3" t="s">
        <v>1173</v>
      </c>
      <c r="W129" s="3" t="s">
        <v>1145</v>
      </c>
      <c r="X129" s="3" t="s">
        <v>1174</v>
      </c>
      <c r="Y129" s="3" t="s">
        <v>65</v>
      </c>
      <c r="Z129" s="3" t="s">
        <v>957</v>
      </c>
      <c r="AA129" s="3" t="s">
        <v>958</v>
      </c>
      <c r="AB129" s="3" t="s">
        <v>68</v>
      </c>
      <c r="AC129" s="3" t="s">
        <v>1175</v>
      </c>
      <c r="AD129" s="3" t="s">
        <v>3791</v>
      </c>
      <c r="AE129" s="3" t="s">
        <v>70</v>
      </c>
      <c r="AF129" s="3" t="s">
        <v>71</v>
      </c>
      <c r="AG129" s="3" t="s">
        <v>1176</v>
      </c>
      <c r="AH129" s="3" t="s">
        <v>1177</v>
      </c>
      <c r="AI129" s="3" t="s">
        <v>74</v>
      </c>
      <c r="AJ129" s="3" t="s">
        <v>75</v>
      </c>
      <c r="AK129" s="3" t="s">
        <v>76</v>
      </c>
      <c r="AL129" s="3"/>
      <c r="AM129" s="3">
        <v>76</v>
      </c>
      <c r="AN129" s="3" t="s">
        <v>1164</v>
      </c>
      <c r="AO129" s="3" t="s">
        <v>3399</v>
      </c>
      <c r="AP129" s="3" t="s">
        <v>3400</v>
      </c>
      <c r="AQ129" s="3" t="s">
        <v>3285</v>
      </c>
      <c r="AR129" s="3" t="s">
        <v>3401</v>
      </c>
      <c r="AS129" s="3" t="s">
        <v>3385</v>
      </c>
      <c r="AT129" s="3" t="s">
        <v>3386</v>
      </c>
      <c r="AU129" s="3" t="s">
        <v>3395</v>
      </c>
      <c r="AV129" s="3" t="s">
        <v>3146</v>
      </c>
      <c r="AW129" s="3" t="s">
        <v>3147</v>
      </c>
      <c r="AX129" s="3" t="s">
        <v>962</v>
      </c>
      <c r="AY129" s="3" t="s">
        <v>977</v>
      </c>
      <c r="AZ129" s="3" t="s">
        <v>3347</v>
      </c>
      <c r="BA129" s="3" t="s">
        <v>1064</v>
      </c>
      <c r="BB129" s="3" t="s">
        <v>3348</v>
      </c>
      <c r="BC129" s="3" t="s">
        <v>3349</v>
      </c>
      <c r="BD129" s="3" t="s">
        <v>3146</v>
      </c>
      <c r="BE129" s="3" t="s">
        <v>3147</v>
      </c>
      <c r="BF129" s="3" t="s">
        <v>3350</v>
      </c>
      <c r="BG129" s="3" t="s">
        <v>3351</v>
      </c>
      <c r="BH129" s="3" t="s">
        <v>3104</v>
      </c>
      <c r="BI129" s="3" t="s">
        <v>3105</v>
      </c>
      <c r="BJ129" s="3" t="s">
        <v>3106</v>
      </c>
      <c r="BK129" s="3" t="s">
        <v>3107</v>
      </c>
      <c r="BL129" s="3" t="s">
        <v>3108</v>
      </c>
      <c r="BM129" s="3" t="s">
        <v>3109</v>
      </c>
      <c r="BN129" s="3" t="s">
        <v>11</v>
      </c>
      <c r="BO129" s="3" t="s">
        <v>1164</v>
      </c>
      <c r="BQ129" s="46">
        <v>1</v>
      </c>
    </row>
    <row r="130" spans="1:69" ht="60" x14ac:dyDescent="0.25">
      <c r="A130" s="45">
        <v>77</v>
      </c>
      <c r="B130" s="3" t="s">
        <v>11</v>
      </c>
      <c r="C130" s="3" t="s">
        <v>1178</v>
      </c>
      <c r="D130" s="3" t="s">
        <v>78</v>
      </c>
      <c r="E130" s="3" t="s">
        <v>1179</v>
      </c>
      <c r="F130" s="3" t="s">
        <v>1180</v>
      </c>
      <c r="G130" s="3" t="s">
        <v>1181</v>
      </c>
      <c r="H130" s="3" t="s">
        <v>1182</v>
      </c>
      <c r="I130" s="3" t="s">
        <v>53</v>
      </c>
      <c r="J130" s="3" t="s">
        <v>54</v>
      </c>
      <c r="K130" s="3" t="s">
        <v>1183</v>
      </c>
      <c r="L130" s="3" t="s">
        <v>1184</v>
      </c>
      <c r="M130" s="3" t="s">
        <v>1185</v>
      </c>
      <c r="N130" s="3" t="s">
        <v>11</v>
      </c>
      <c r="O130" s="3" t="s">
        <v>951</v>
      </c>
      <c r="P130" s="3" t="s">
        <v>952</v>
      </c>
      <c r="Q130" s="3" t="s">
        <v>1186</v>
      </c>
      <c r="R130" s="3">
        <v>2</v>
      </c>
      <c r="S130" s="3" t="s">
        <v>87</v>
      </c>
      <c r="T130" s="3">
        <v>12</v>
      </c>
      <c r="U130" s="3">
        <v>15</v>
      </c>
      <c r="V130" s="3" t="s">
        <v>1187</v>
      </c>
      <c r="W130" s="3" t="s">
        <v>1145</v>
      </c>
      <c r="X130" s="3" t="s">
        <v>1188</v>
      </c>
      <c r="Y130" s="3" t="s">
        <v>65</v>
      </c>
      <c r="Z130" s="3" t="s">
        <v>957</v>
      </c>
      <c r="AA130" s="3" t="s">
        <v>958</v>
      </c>
      <c r="AB130" s="3" t="s">
        <v>68</v>
      </c>
      <c r="AC130" s="3" t="s">
        <v>1189</v>
      </c>
      <c r="AD130" s="3" t="s">
        <v>3792</v>
      </c>
      <c r="AE130" s="3" t="s">
        <v>70</v>
      </c>
      <c r="AF130" s="3" t="s">
        <v>71</v>
      </c>
      <c r="AG130" s="3" t="s">
        <v>1190</v>
      </c>
      <c r="AH130" s="3" t="s">
        <v>1191</v>
      </c>
      <c r="AI130" s="3" t="s">
        <v>74</v>
      </c>
      <c r="AJ130" s="3" t="s">
        <v>75</v>
      </c>
      <c r="AK130" s="3" t="s">
        <v>76</v>
      </c>
      <c r="AL130" s="3"/>
      <c r="AM130" s="3">
        <v>77</v>
      </c>
      <c r="AN130" s="3" t="s">
        <v>1178</v>
      </c>
      <c r="AO130" s="3" t="s">
        <v>3402</v>
      </c>
      <c r="AP130" s="3" t="s">
        <v>670</v>
      </c>
      <c r="AQ130" s="3" t="s">
        <v>3397</v>
      </c>
      <c r="AR130" s="3" t="s">
        <v>3403</v>
      </c>
      <c r="AS130" s="3" t="s">
        <v>3404</v>
      </c>
      <c r="AT130" s="3"/>
      <c r="AU130" s="3"/>
      <c r="AV130" s="3" t="s">
        <v>3146</v>
      </c>
      <c r="AW130" s="3" t="s">
        <v>3147</v>
      </c>
      <c r="AX130" s="3" t="s">
        <v>962</v>
      </c>
      <c r="AY130" s="3" t="s">
        <v>977</v>
      </c>
      <c r="AZ130" s="3" t="s">
        <v>3347</v>
      </c>
      <c r="BA130" s="3" t="s">
        <v>1064</v>
      </c>
      <c r="BB130" s="3" t="s">
        <v>3348</v>
      </c>
      <c r="BC130" s="3" t="s">
        <v>3349</v>
      </c>
      <c r="BD130" s="3" t="s">
        <v>3146</v>
      </c>
      <c r="BE130" s="3" t="s">
        <v>3147</v>
      </c>
      <c r="BF130" s="3" t="s">
        <v>3350</v>
      </c>
      <c r="BG130" s="3" t="s">
        <v>3351</v>
      </c>
      <c r="BH130" s="3" t="s">
        <v>3104</v>
      </c>
      <c r="BI130" s="3" t="s">
        <v>3105</v>
      </c>
      <c r="BJ130" s="3" t="s">
        <v>3106</v>
      </c>
      <c r="BK130" s="3" t="s">
        <v>3107</v>
      </c>
      <c r="BL130" s="3" t="s">
        <v>3108</v>
      </c>
      <c r="BM130" s="3" t="s">
        <v>3109</v>
      </c>
      <c r="BN130" s="3" t="s">
        <v>11</v>
      </c>
      <c r="BO130" s="3" t="s">
        <v>1178</v>
      </c>
      <c r="BQ130" s="46">
        <v>1</v>
      </c>
    </row>
    <row r="131" spans="1:69" ht="60" x14ac:dyDescent="0.25">
      <c r="A131" s="45">
        <v>78</v>
      </c>
      <c r="B131" s="3" t="s">
        <v>11</v>
      </c>
      <c r="C131" s="3" t="s">
        <v>1192</v>
      </c>
      <c r="D131" s="3" t="s">
        <v>78</v>
      </c>
      <c r="E131" s="3" t="s">
        <v>1193</v>
      </c>
      <c r="F131" s="3" t="s">
        <v>1194</v>
      </c>
      <c r="G131" s="3" t="s">
        <v>1195</v>
      </c>
      <c r="H131" s="3" t="s">
        <v>1196</v>
      </c>
      <c r="I131" s="3" t="s">
        <v>53</v>
      </c>
      <c r="J131" s="3" t="s">
        <v>54</v>
      </c>
      <c r="K131" s="3" t="s">
        <v>1197</v>
      </c>
      <c r="L131" s="3" t="s">
        <v>1198</v>
      </c>
      <c r="M131" s="3" t="s">
        <v>1199</v>
      </c>
      <c r="N131" s="3" t="s">
        <v>11</v>
      </c>
      <c r="O131" s="3" t="s">
        <v>951</v>
      </c>
      <c r="P131" s="3" t="s">
        <v>952</v>
      </c>
      <c r="Q131" s="3" t="s">
        <v>1200</v>
      </c>
      <c r="R131" s="3">
        <v>2</v>
      </c>
      <c r="S131" s="3" t="s">
        <v>87</v>
      </c>
      <c r="T131" s="3">
        <v>12</v>
      </c>
      <c r="U131" s="3">
        <v>15</v>
      </c>
      <c r="V131" s="3" t="s">
        <v>1201</v>
      </c>
      <c r="W131" s="3" t="s">
        <v>1145</v>
      </c>
      <c r="X131" s="3" t="s">
        <v>1202</v>
      </c>
      <c r="Y131" s="3" t="s">
        <v>65</v>
      </c>
      <c r="Z131" s="3" t="s">
        <v>957</v>
      </c>
      <c r="AA131" s="3" t="s">
        <v>958</v>
      </c>
      <c r="AB131" s="3" t="s">
        <v>68</v>
      </c>
      <c r="AC131" s="3" t="s">
        <v>1203</v>
      </c>
      <c r="AD131" s="3" t="s">
        <v>3793</v>
      </c>
      <c r="AE131" s="3" t="s">
        <v>70</v>
      </c>
      <c r="AF131" s="3" t="s">
        <v>71</v>
      </c>
      <c r="AG131" s="3" t="s">
        <v>1204</v>
      </c>
      <c r="AH131" s="3" t="s">
        <v>1205</v>
      </c>
      <c r="AI131" s="3" t="s">
        <v>74</v>
      </c>
      <c r="AJ131" s="3" t="s">
        <v>75</v>
      </c>
      <c r="AK131" s="3" t="s">
        <v>76</v>
      </c>
      <c r="AL131" s="3"/>
      <c r="AM131" s="3">
        <v>78</v>
      </c>
      <c r="AN131" s="3" t="s">
        <v>1192</v>
      </c>
      <c r="AO131" s="3" t="s">
        <v>3285</v>
      </c>
      <c r="AP131" s="3" t="s">
        <v>3405</v>
      </c>
      <c r="AQ131" s="3" t="s">
        <v>3406</v>
      </c>
      <c r="AR131" s="3" t="s">
        <v>3407</v>
      </c>
      <c r="AS131" s="3"/>
      <c r="AT131" s="3"/>
      <c r="AU131" s="3"/>
      <c r="AV131" s="3" t="s">
        <v>3146</v>
      </c>
      <c r="AW131" s="3" t="s">
        <v>3147</v>
      </c>
      <c r="AX131" s="3" t="s">
        <v>962</v>
      </c>
      <c r="AY131" s="3" t="s">
        <v>977</v>
      </c>
      <c r="AZ131" s="3" t="s">
        <v>3347</v>
      </c>
      <c r="BA131" s="3" t="s">
        <v>1064</v>
      </c>
      <c r="BB131" s="3" t="s">
        <v>3348</v>
      </c>
      <c r="BC131" s="3" t="s">
        <v>3349</v>
      </c>
      <c r="BD131" s="3" t="s">
        <v>3146</v>
      </c>
      <c r="BE131" s="3" t="s">
        <v>3147</v>
      </c>
      <c r="BF131" s="3" t="s">
        <v>3350</v>
      </c>
      <c r="BG131" s="3" t="s">
        <v>3351</v>
      </c>
      <c r="BH131" s="3" t="s">
        <v>3104</v>
      </c>
      <c r="BI131" s="3" t="s">
        <v>3105</v>
      </c>
      <c r="BJ131" s="3" t="s">
        <v>3106</v>
      </c>
      <c r="BK131" s="3" t="s">
        <v>3107</v>
      </c>
      <c r="BL131" s="3" t="s">
        <v>3108</v>
      </c>
      <c r="BM131" s="3" t="s">
        <v>3109</v>
      </c>
      <c r="BN131" s="3" t="s">
        <v>11</v>
      </c>
      <c r="BO131" s="3" t="s">
        <v>1192</v>
      </c>
      <c r="BQ131" s="46">
        <v>1</v>
      </c>
    </row>
    <row r="132" spans="1:69" ht="60" x14ac:dyDescent="0.25">
      <c r="A132" s="45">
        <v>79</v>
      </c>
      <c r="B132" s="3" t="s">
        <v>11</v>
      </c>
      <c r="C132" s="3" t="s">
        <v>1206</v>
      </c>
      <c r="D132" s="3" t="s">
        <v>168</v>
      </c>
      <c r="E132" s="3" t="s">
        <v>1207</v>
      </c>
      <c r="F132" s="3" t="s">
        <v>1208</v>
      </c>
      <c r="G132" s="3" t="s">
        <v>1209</v>
      </c>
      <c r="H132" s="3" t="s">
        <v>1210</v>
      </c>
      <c r="I132" s="3" t="s">
        <v>53</v>
      </c>
      <c r="J132" s="3" t="s">
        <v>54</v>
      </c>
      <c r="K132" s="3" t="s">
        <v>1211</v>
      </c>
      <c r="L132" s="3" t="s">
        <v>1212</v>
      </c>
      <c r="M132" s="3" t="s">
        <v>1213</v>
      </c>
      <c r="N132" s="3" t="s">
        <v>11</v>
      </c>
      <c r="O132" s="3" t="s">
        <v>951</v>
      </c>
      <c r="P132" s="3" t="s">
        <v>952</v>
      </c>
      <c r="Q132" s="3" t="s">
        <v>1214</v>
      </c>
      <c r="R132" s="3">
        <v>3</v>
      </c>
      <c r="S132" s="3" t="s">
        <v>117</v>
      </c>
      <c r="T132" s="3">
        <v>14</v>
      </c>
      <c r="U132" s="3">
        <v>17</v>
      </c>
      <c r="V132" s="3" t="s">
        <v>1215</v>
      </c>
      <c r="W132" s="3" t="s">
        <v>1145</v>
      </c>
      <c r="X132" s="3" t="s">
        <v>1216</v>
      </c>
      <c r="Y132" s="3" t="s">
        <v>65</v>
      </c>
      <c r="Z132" s="3" t="s">
        <v>957</v>
      </c>
      <c r="AA132" s="3" t="s">
        <v>958</v>
      </c>
      <c r="AB132" s="3" t="s">
        <v>68</v>
      </c>
      <c r="AC132" s="3" t="s">
        <v>1217</v>
      </c>
      <c r="AD132" s="3" t="s">
        <v>3794</v>
      </c>
      <c r="AE132" s="3" t="s">
        <v>70</v>
      </c>
      <c r="AF132" s="3" t="s">
        <v>71</v>
      </c>
      <c r="AG132" s="3" t="s">
        <v>1218</v>
      </c>
      <c r="AH132" s="3" t="s">
        <v>1219</v>
      </c>
      <c r="AI132" s="3" t="s">
        <v>74</v>
      </c>
      <c r="AJ132" s="3" t="s">
        <v>75</v>
      </c>
      <c r="AK132" s="3" t="s">
        <v>76</v>
      </c>
      <c r="AL132" s="3"/>
      <c r="AM132" s="3">
        <v>79</v>
      </c>
      <c r="AN132" s="3" t="s">
        <v>1206</v>
      </c>
      <c r="AO132" s="3" t="s">
        <v>3408</v>
      </c>
      <c r="AP132" s="3" t="s">
        <v>3148</v>
      </c>
      <c r="AQ132" s="3" t="s">
        <v>3325</v>
      </c>
      <c r="AR132" s="3"/>
      <c r="AS132" s="3"/>
      <c r="AT132" s="3"/>
      <c r="AU132" s="3"/>
      <c r="AV132" s="3" t="s">
        <v>3146</v>
      </c>
      <c r="AW132" s="3" t="s">
        <v>3147</v>
      </c>
      <c r="AX132" s="3" t="s">
        <v>962</v>
      </c>
      <c r="AY132" s="3" t="s">
        <v>977</v>
      </c>
      <c r="AZ132" s="3" t="s">
        <v>3347</v>
      </c>
      <c r="BA132" s="3" t="s">
        <v>1064</v>
      </c>
      <c r="BB132" s="3" t="s">
        <v>3348</v>
      </c>
      <c r="BC132" s="3" t="s">
        <v>3349</v>
      </c>
      <c r="BD132" s="3" t="s">
        <v>3146</v>
      </c>
      <c r="BE132" s="3" t="s">
        <v>3147</v>
      </c>
      <c r="BF132" s="3" t="s">
        <v>3350</v>
      </c>
      <c r="BG132" s="3" t="s">
        <v>3351</v>
      </c>
      <c r="BH132" s="3" t="s">
        <v>3104</v>
      </c>
      <c r="BI132" s="3" t="s">
        <v>3105</v>
      </c>
      <c r="BJ132" s="3" t="s">
        <v>3106</v>
      </c>
      <c r="BK132" s="3" t="s">
        <v>3107</v>
      </c>
      <c r="BL132" s="3" t="s">
        <v>3108</v>
      </c>
      <c r="BM132" s="3" t="s">
        <v>3109</v>
      </c>
      <c r="BN132" s="3" t="s">
        <v>11</v>
      </c>
      <c r="BO132" s="3" t="s">
        <v>1206</v>
      </c>
      <c r="BQ132" s="46">
        <v>1</v>
      </c>
    </row>
    <row r="133" spans="1:69" ht="60" x14ac:dyDescent="0.25">
      <c r="A133" s="45">
        <v>80</v>
      </c>
      <c r="B133" s="3" t="s">
        <v>11</v>
      </c>
      <c r="C133" s="3" t="s">
        <v>1220</v>
      </c>
      <c r="D133" s="3" t="s">
        <v>78</v>
      </c>
      <c r="E133" s="3" t="s">
        <v>1221</v>
      </c>
      <c r="F133" s="3" t="s">
        <v>1222</v>
      </c>
      <c r="G133" s="3" t="s">
        <v>1223</v>
      </c>
      <c r="H133" s="3" t="s">
        <v>1224</v>
      </c>
      <c r="I133" s="3" t="s">
        <v>53</v>
      </c>
      <c r="J133" s="3" t="s">
        <v>54</v>
      </c>
      <c r="K133" s="3" t="s">
        <v>1225</v>
      </c>
      <c r="L133" s="3" t="s">
        <v>1226</v>
      </c>
      <c r="M133" s="3" t="s">
        <v>1227</v>
      </c>
      <c r="N133" s="3" t="s">
        <v>11</v>
      </c>
      <c r="O133" s="3" t="s">
        <v>951</v>
      </c>
      <c r="P133" s="3" t="s">
        <v>952</v>
      </c>
      <c r="Q133" s="3" t="s">
        <v>1228</v>
      </c>
      <c r="R133" s="3">
        <v>2</v>
      </c>
      <c r="S133" s="3" t="s">
        <v>87</v>
      </c>
      <c r="T133" s="3">
        <v>12</v>
      </c>
      <c r="U133" s="3">
        <v>15</v>
      </c>
      <c r="V133" s="3" t="s">
        <v>1229</v>
      </c>
      <c r="W133" s="3" t="s">
        <v>1145</v>
      </c>
      <c r="X133" s="3" t="s">
        <v>1230</v>
      </c>
      <c r="Y133" s="3" t="s">
        <v>65</v>
      </c>
      <c r="Z133" s="3" t="s">
        <v>957</v>
      </c>
      <c r="AA133" s="3" t="s">
        <v>958</v>
      </c>
      <c r="AB133" s="3" t="s">
        <v>68</v>
      </c>
      <c r="AC133" s="3" t="s">
        <v>1231</v>
      </c>
      <c r="AD133" s="3" t="s">
        <v>3795</v>
      </c>
      <c r="AE133" s="3" t="s">
        <v>70</v>
      </c>
      <c r="AF133" s="3" t="s">
        <v>71</v>
      </c>
      <c r="AG133" s="3" t="s">
        <v>1232</v>
      </c>
      <c r="AH133" s="3" t="s">
        <v>1233</v>
      </c>
      <c r="AI133" s="3" t="s">
        <v>74</v>
      </c>
      <c r="AJ133" s="3" t="s">
        <v>75</v>
      </c>
      <c r="AK133" s="3" t="s">
        <v>76</v>
      </c>
      <c r="AL133" s="3"/>
      <c r="AM133" s="3">
        <v>80</v>
      </c>
      <c r="AN133" s="3" t="s">
        <v>1220</v>
      </c>
      <c r="AO133" s="3" t="s">
        <v>3409</v>
      </c>
      <c r="AP133" s="3" t="s">
        <v>3410</v>
      </c>
      <c r="AQ133" s="3" t="s">
        <v>3411</v>
      </c>
      <c r="AR133" s="3" t="s">
        <v>3252</v>
      </c>
      <c r="AS133" s="3" t="s">
        <v>3253</v>
      </c>
      <c r="AT133" s="3" t="s">
        <v>3412</v>
      </c>
      <c r="AU133" s="3" t="s">
        <v>3395</v>
      </c>
      <c r="AV133" s="3" t="s">
        <v>3146</v>
      </c>
      <c r="AW133" s="3" t="s">
        <v>3147</v>
      </c>
      <c r="AX133" s="3" t="s">
        <v>962</v>
      </c>
      <c r="AY133" s="3" t="s">
        <v>977</v>
      </c>
      <c r="AZ133" s="3" t="s">
        <v>3347</v>
      </c>
      <c r="BA133" s="3" t="s">
        <v>1064</v>
      </c>
      <c r="BB133" s="3" t="s">
        <v>3348</v>
      </c>
      <c r="BC133" s="3" t="s">
        <v>3349</v>
      </c>
      <c r="BD133" s="3" t="s">
        <v>3146</v>
      </c>
      <c r="BE133" s="3" t="s">
        <v>3147</v>
      </c>
      <c r="BF133" s="3" t="s">
        <v>3350</v>
      </c>
      <c r="BG133" s="3" t="s">
        <v>3351</v>
      </c>
      <c r="BH133" s="3" t="s">
        <v>3104</v>
      </c>
      <c r="BI133" s="3" t="s">
        <v>3105</v>
      </c>
      <c r="BJ133" s="3" t="s">
        <v>3106</v>
      </c>
      <c r="BK133" s="3" t="s">
        <v>3107</v>
      </c>
      <c r="BL133" s="3" t="s">
        <v>3108</v>
      </c>
      <c r="BM133" s="3" t="s">
        <v>3109</v>
      </c>
      <c r="BN133" s="3" t="s">
        <v>11</v>
      </c>
      <c r="BO133" s="3" t="s">
        <v>1220</v>
      </c>
      <c r="BQ133" s="46">
        <v>1</v>
      </c>
    </row>
    <row r="134" spans="1:69" ht="60" x14ac:dyDescent="0.25">
      <c r="A134" s="45">
        <v>81</v>
      </c>
      <c r="B134" s="3" t="s">
        <v>11</v>
      </c>
      <c r="C134" s="3" t="s">
        <v>1234</v>
      </c>
      <c r="D134" s="3" t="s">
        <v>168</v>
      </c>
      <c r="E134" s="3" t="s">
        <v>1235</v>
      </c>
      <c r="F134" s="3" t="s">
        <v>1236</v>
      </c>
      <c r="G134" s="3" t="s">
        <v>1237</v>
      </c>
      <c r="H134" s="3" t="s">
        <v>1238</v>
      </c>
      <c r="I134" s="3" t="s">
        <v>53</v>
      </c>
      <c r="J134" s="3" t="s">
        <v>54</v>
      </c>
      <c r="K134" s="3" t="s">
        <v>1239</v>
      </c>
      <c r="L134" s="3" t="s">
        <v>1240</v>
      </c>
      <c r="M134" s="3" t="s">
        <v>1241</v>
      </c>
      <c r="N134" s="3" t="s">
        <v>11</v>
      </c>
      <c r="O134" s="3" t="s">
        <v>951</v>
      </c>
      <c r="P134" s="3" t="s">
        <v>952</v>
      </c>
      <c r="Q134" s="3" t="s">
        <v>1242</v>
      </c>
      <c r="R134" s="3">
        <v>3</v>
      </c>
      <c r="S134" s="3" t="s">
        <v>117</v>
      </c>
      <c r="T134" s="3">
        <v>14</v>
      </c>
      <c r="U134" s="3">
        <v>17</v>
      </c>
      <c r="V134" s="3" t="s">
        <v>1243</v>
      </c>
      <c r="W134" s="3" t="s">
        <v>722</v>
      </c>
      <c r="X134" s="3" t="s">
        <v>1244</v>
      </c>
      <c r="Y134" s="3" t="s">
        <v>65</v>
      </c>
      <c r="Z134" s="3" t="s">
        <v>957</v>
      </c>
      <c r="AA134" s="3" t="s">
        <v>958</v>
      </c>
      <c r="AB134" s="3" t="s">
        <v>68</v>
      </c>
      <c r="AC134" s="3" t="s">
        <v>1245</v>
      </c>
      <c r="AD134" s="3" t="s">
        <v>3796</v>
      </c>
      <c r="AE134" s="3" t="s">
        <v>70</v>
      </c>
      <c r="AF134" s="3" t="s">
        <v>71</v>
      </c>
      <c r="AG134" s="3" t="s">
        <v>1246</v>
      </c>
      <c r="AH134" s="3" t="s">
        <v>1247</v>
      </c>
      <c r="AI134" s="3" t="s">
        <v>74</v>
      </c>
      <c r="AJ134" s="3" t="s">
        <v>75</v>
      </c>
      <c r="AK134" s="3" t="s">
        <v>76</v>
      </c>
      <c r="AL134" s="3"/>
      <c r="AM134" s="3">
        <v>81</v>
      </c>
      <c r="AN134" s="3" t="s">
        <v>1234</v>
      </c>
      <c r="AO134" s="3" t="s">
        <v>3413</v>
      </c>
      <c r="AP134" s="3" t="s">
        <v>3331</v>
      </c>
      <c r="AQ134" s="3" t="s">
        <v>3328</v>
      </c>
      <c r="AR134" s="3" t="s">
        <v>3329</v>
      </c>
      <c r="AS134" s="3" t="s">
        <v>1276</v>
      </c>
      <c r="AT134" s="3" t="s">
        <v>3414</v>
      </c>
      <c r="AU134" s="3"/>
      <c r="AV134" s="3" t="s">
        <v>3146</v>
      </c>
      <c r="AW134" s="3" t="s">
        <v>3147</v>
      </c>
      <c r="AX134" s="3" t="s">
        <v>962</v>
      </c>
      <c r="AY134" s="3" t="s">
        <v>977</v>
      </c>
      <c r="AZ134" s="3" t="s">
        <v>3347</v>
      </c>
      <c r="BA134" s="3" t="s">
        <v>1064</v>
      </c>
      <c r="BB134" s="3" t="s">
        <v>3348</v>
      </c>
      <c r="BC134" s="3" t="s">
        <v>3349</v>
      </c>
      <c r="BD134" s="3" t="s">
        <v>3146</v>
      </c>
      <c r="BE134" s="3" t="s">
        <v>3147</v>
      </c>
      <c r="BF134" s="3" t="s">
        <v>3350</v>
      </c>
      <c r="BG134" s="3" t="s">
        <v>3351</v>
      </c>
      <c r="BH134" s="3" t="s">
        <v>3104</v>
      </c>
      <c r="BI134" s="3" t="s">
        <v>3105</v>
      </c>
      <c r="BJ134" s="3" t="s">
        <v>3106</v>
      </c>
      <c r="BK134" s="3" t="s">
        <v>3107</v>
      </c>
      <c r="BL134" s="3" t="s">
        <v>3108</v>
      </c>
      <c r="BM134" s="3" t="s">
        <v>3109</v>
      </c>
      <c r="BN134" s="3" t="s">
        <v>11</v>
      </c>
      <c r="BO134" s="3" t="s">
        <v>1234</v>
      </c>
      <c r="BQ134" s="46">
        <v>1</v>
      </c>
    </row>
    <row r="135" spans="1:69" ht="60" x14ac:dyDescent="0.25">
      <c r="A135" s="45">
        <v>82</v>
      </c>
      <c r="B135" s="3" t="s">
        <v>11</v>
      </c>
      <c r="C135" s="3" t="s">
        <v>1248</v>
      </c>
      <c r="D135" s="3" t="s">
        <v>168</v>
      </c>
      <c r="E135" s="3" t="s">
        <v>1249</v>
      </c>
      <c r="F135" s="3" t="s">
        <v>1250</v>
      </c>
      <c r="G135" s="3" t="s">
        <v>1251</v>
      </c>
      <c r="H135" s="3" t="s">
        <v>1252</v>
      </c>
      <c r="I135" s="3" t="s">
        <v>53</v>
      </c>
      <c r="J135" s="3" t="s">
        <v>54</v>
      </c>
      <c r="K135" s="3" t="s">
        <v>1253</v>
      </c>
      <c r="L135" s="3" t="s">
        <v>1254</v>
      </c>
      <c r="M135" s="3" t="s">
        <v>1255</v>
      </c>
      <c r="N135" s="3" t="s">
        <v>11</v>
      </c>
      <c r="O135" s="3" t="s">
        <v>951</v>
      </c>
      <c r="P135" s="3" t="s">
        <v>952</v>
      </c>
      <c r="Q135" s="3" t="s">
        <v>1256</v>
      </c>
      <c r="R135" s="3">
        <v>3</v>
      </c>
      <c r="S135" s="3" t="s">
        <v>117</v>
      </c>
      <c r="T135" s="3">
        <v>14</v>
      </c>
      <c r="U135" s="3">
        <v>17</v>
      </c>
      <c r="V135" s="3" t="s">
        <v>1257</v>
      </c>
      <c r="W135" s="3" t="s">
        <v>722</v>
      </c>
      <c r="X135" s="3" t="s">
        <v>1258</v>
      </c>
      <c r="Y135" s="3" t="s">
        <v>65</v>
      </c>
      <c r="Z135" s="3" t="s">
        <v>957</v>
      </c>
      <c r="AA135" s="3" t="s">
        <v>958</v>
      </c>
      <c r="AB135" s="3" t="s">
        <v>68</v>
      </c>
      <c r="AC135" s="3" t="s">
        <v>1259</v>
      </c>
      <c r="AD135" s="3" t="s">
        <v>3797</v>
      </c>
      <c r="AE135" s="3" t="s">
        <v>70</v>
      </c>
      <c r="AF135" s="3" t="s">
        <v>71</v>
      </c>
      <c r="AG135" s="3" t="s">
        <v>1260</v>
      </c>
      <c r="AH135" s="3" t="s">
        <v>1261</v>
      </c>
      <c r="AI135" s="3" t="s">
        <v>74</v>
      </c>
      <c r="AJ135" s="3" t="s">
        <v>75</v>
      </c>
      <c r="AK135" s="3" t="s">
        <v>76</v>
      </c>
      <c r="AL135" s="3"/>
      <c r="AM135" s="3">
        <v>82</v>
      </c>
      <c r="AN135" s="3" t="s">
        <v>1248</v>
      </c>
      <c r="AO135" s="3" t="s">
        <v>3325</v>
      </c>
      <c r="AP135" s="3" t="s">
        <v>962</v>
      </c>
      <c r="AQ135" s="3" t="s">
        <v>3415</v>
      </c>
      <c r="AR135" s="3" t="s">
        <v>3416</v>
      </c>
      <c r="AS135" s="3" t="s">
        <v>3376</v>
      </c>
      <c r="AT135" s="3"/>
      <c r="AU135" s="3"/>
      <c r="AV135" s="3" t="s">
        <v>3146</v>
      </c>
      <c r="AW135" s="3" t="s">
        <v>3147</v>
      </c>
      <c r="AX135" s="3" t="s">
        <v>962</v>
      </c>
      <c r="AY135" s="3" t="s">
        <v>977</v>
      </c>
      <c r="AZ135" s="3" t="s">
        <v>3347</v>
      </c>
      <c r="BA135" s="3" t="s">
        <v>1064</v>
      </c>
      <c r="BB135" s="3" t="s">
        <v>3348</v>
      </c>
      <c r="BC135" s="3" t="s">
        <v>3349</v>
      </c>
      <c r="BD135" s="3" t="s">
        <v>3146</v>
      </c>
      <c r="BE135" s="3" t="s">
        <v>3147</v>
      </c>
      <c r="BF135" s="3" t="s">
        <v>3350</v>
      </c>
      <c r="BG135" s="3" t="s">
        <v>3351</v>
      </c>
      <c r="BH135" s="3" t="s">
        <v>3104</v>
      </c>
      <c r="BI135" s="3" t="s">
        <v>3105</v>
      </c>
      <c r="BJ135" s="3" t="s">
        <v>3106</v>
      </c>
      <c r="BK135" s="3" t="s">
        <v>3107</v>
      </c>
      <c r="BL135" s="3" t="s">
        <v>3108</v>
      </c>
      <c r="BM135" s="3" t="s">
        <v>3109</v>
      </c>
      <c r="BN135" s="3" t="s">
        <v>11</v>
      </c>
      <c r="BO135" s="3" t="s">
        <v>1248</v>
      </c>
      <c r="BQ135" s="46">
        <v>1</v>
      </c>
    </row>
    <row r="136" spans="1:69" ht="60" x14ac:dyDescent="0.25">
      <c r="A136" s="45">
        <v>83</v>
      </c>
      <c r="B136" s="3" t="s">
        <v>11</v>
      </c>
      <c r="C136" s="3" t="s">
        <v>1262</v>
      </c>
      <c r="D136" s="3" t="s">
        <v>168</v>
      </c>
      <c r="E136" s="3" t="s">
        <v>1263</v>
      </c>
      <c r="F136" s="3" t="s">
        <v>1264</v>
      </c>
      <c r="G136" s="3" t="s">
        <v>1265</v>
      </c>
      <c r="H136" s="3" t="s">
        <v>1266</v>
      </c>
      <c r="I136" s="3" t="s">
        <v>53</v>
      </c>
      <c r="J136" s="3" t="s">
        <v>54</v>
      </c>
      <c r="K136" s="3" t="s">
        <v>1267</v>
      </c>
      <c r="L136" s="3" t="s">
        <v>1268</v>
      </c>
      <c r="M136" s="3" t="s">
        <v>1269</v>
      </c>
      <c r="N136" s="3" t="s">
        <v>11</v>
      </c>
      <c r="O136" s="3" t="s">
        <v>951</v>
      </c>
      <c r="P136" s="3" t="s">
        <v>952</v>
      </c>
      <c r="Q136" s="3" t="s">
        <v>1270</v>
      </c>
      <c r="R136" s="3">
        <v>3</v>
      </c>
      <c r="S136" s="3" t="s">
        <v>117</v>
      </c>
      <c r="T136" s="3">
        <v>14</v>
      </c>
      <c r="U136" s="3">
        <v>17</v>
      </c>
      <c r="V136" s="3" t="s">
        <v>1271</v>
      </c>
      <c r="W136" s="3" t="s">
        <v>722</v>
      </c>
      <c r="X136" s="3" t="s">
        <v>1272</v>
      </c>
      <c r="Y136" s="3" t="s">
        <v>65</v>
      </c>
      <c r="Z136" s="3" t="s">
        <v>957</v>
      </c>
      <c r="AA136" s="3" t="s">
        <v>958</v>
      </c>
      <c r="AB136" s="3" t="s">
        <v>68</v>
      </c>
      <c r="AC136" s="3" t="s">
        <v>1273</v>
      </c>
      <c r="AD136" s="3" t="s">
        <v>3798</v>
      </c>
      <c r="AE136" s="3" t="s">
        <v>70</v>
      </c>
      <c r="AF136" s="3" t="s">
        <v>71</v>
      </c>
      <c r="AG136" s="3" t="s">
        <v>1274</v>
      </c>
      <c r="AH136" s="3" t="s">
        <v>1275</v>
      </c>
      <c r="AI136" s="3" t="s">
        <v>74</v>
      </c>
      <c r="AJ136" s="3" t="s">
        <v>75</v>
      </c>
      <c r="AK136" s="3" t="s">
        <v>76</v>
      </c>
      <c r="AL136" s="3"/>
      <c r="AM136" s="3">
        <v>83</v>
      </c>
      <c r="AN136" s="3" t="s">
        <v>1262</v>
      </c>
      <c r="AO136" s="3" t="s">
        <v>3417</v>
      </c>
      <c r="AP136" s="3" t="s">
        <v>977</v>
      </c>
      <c r="AQ136" s="3" t="s">
        <v>3148</v>
      </c>
      <c r="AR136" s="3" t="s">
        <v>962</v>
      </c>
      <c r="AS136" s="3"/>
      <c r="AT136" s="3"/>
      <c r="AU136" s="3"/>
      <c r="AV136" s="3" t="s">
        <v>3146</v>
      </c>
      <c r="AW136" s="3" t="s">
        <v>3147</v>
      </c>
      <c r="AX136" s="3" t="s">
        <v>962</v>
      </c>
      <c r="AY136" s="3" t="s">
        <v>977</v>
      </c>
      <c r="AZ136" s="3" t="s">
        <v>3347</v>
      </c>
      <c r="BA136" s="3" t="s">
        <v>1064</v>
      </c>
      <c r="BB136" s="3" t="s">
        <v>3348</v>
      </c>
      <c r="BC136" s="3" t="s">
        <v>3349</v>
      </c>
      <c r="BD136" s="3" t="s">
        <v>3146</v>
      </c>
      <c r="BE136" s="3" t="s">
        <v>3147</v>
      </c>
      <c r="BF136" s="3" t="s">
        <v>3350</v>
      </c>
      <c r="BG136" s="3" t="s">
        <v>3351</v>
      </c>
      <c r="BH136" s="3" t="s">
        <v>3104</v>
      </c>
      <c r="BI136" s="3" t="s">
        <v>3105</v>
      </c>
      <c r="BJ136" s="3" t="s">
        <v>3106</v>
      </c>
      <c r="BK136" s="3" t="s">
        <v>3107</v>
      </c>
      <c r="BL136" s="3" t="s">
        <v>3108</v>
      </c>
      <c r="BM136" s="3" t="s">
        <v>3109</v>
      </c>
      <c r="BN136" s="3" t="s">
        <v>11</v>
      </c>
      <c r="BO136" s="3" t="s">
        <v>1262</v>
      </c>
      <c r="BQ136" s="46">
        <v>1</v>
      </c>
    </row>
    <row r="137" spans="1:69" ht="60" x14ac:dyDescent="0.25">
      <c r="A137" s="45">
        <v>84</v>
      </c>
      <c r="B137" s="3" t="s">
        <v>11</v>
      </c>
      <c r="C137" s="3" t="s">
        <v>1276</v>
      </c>
      <c r="D137" s="3" t="s">
        <v>78</v>
      </c>
      <c r="E137" s="3" t="s">
        <v>1277</v>
      </c>
      <c r="F137" s="3" t="s">
        <v>1278</v>
      </c>
      <c r="G137" s="3" t="s">
        <v>1279</v>
      </c>
      <c r="H137" s="3" t="s">
        <v>1280</v>
      </c>
      <c r="I137" s="3" t="s">
        <v>53</v>
      </c>
      <c r="J137" s="3" t="s">
        <v>54</v>
      </c>
      <c r="K137" s="3" t="s">
        <v>1281</v>
      </c>
      <c r="L137" s="3" t="s">
        <v>1282</v>
      </c>
      <c r="M137" s="3" t="s">
        <v>1283</v>
      </c>
      <c r="N137" s="3" t="s">
        <v>11</v>
      </c>
      <c r="O137" s="3" t="s">
        <v>951</v>
      </c>
      <c r="P137" s="3" t="s">
        <v>952</v>
      </c>
      <c r="Q137" s="3" t="s">
        <v>1284</v>
      </c>
      <c r="R137" s="3">
        <v>2</v>
      </c>
      <c r="S137" s="3" t="s">
        <v>87</v>
      </c>
      <c r="T137" s="3">
        <v>12</v>
      </c>
      <c r="U137" s="3">
        <v>15</v>
      </c>
      <c r="V137" s="3" t="s">
        <v>1285</v>
      </c>
      <c r="W137" s="3" t="s">
        <v>955</v>
      </c>
      <c r="X137" s="3" t="s">
        <v>1286</v>
      </c>
      <c r="Y137" s="3" t="s">
        <v>65</v>
      </c>
      <c r="Z137" s="3" t="s">
        <v>957</v>
      </c>
      <c r="AA137" s="3" t="s">
        <v>958</v>
      </c>
      <c r="AB137" s="3" t="s">
        <v>68</v>
      </c>
      <c r="AC137" s="3" t="s">
        <v>1287</v>
      </c>
      <c r="AD137" s="3" t="s">
        <v>3799</v>
      </c>
      <c r="AE137" s="3" t="s">
        <v>70</v>
      </c>
      <c r="AF137" s="3" t="s">
        <v>71</v>
      </c>
      <c r="AG137" s="3" t="s">
        <v>1288</v>
      </c>
      <c r="AH137" s="3" t="s">
        <v>1289</v>
      </c>
      <c r="AI137" s="3" t="s">
        <v>74</v>
      </c>
      <c r="AJ137" s="3" t="s">
        <v>75</v>
      </c>
      <c r="AK137" s="3" t="s">
        <v>76</v>
      </c>
      <c r="AL137" s="3"/>
      <c r="AM137" s="3">
        <v>84</v>
      </c>
      <c r="AN137" s="3" t="s">
        <v>1276</v>
      </c>
      <c r="AO137" s="3" t="s">
        <v>3414</v>
      </c>
      <c r="AP137" s="3" t="s">
        <v>3405</v>
      </c>
      <c r="AQ137" s="3" t="s">
        <v>3418</v>
      </c>
      <c r="AR137" s="3" t="s">
        <v>3397</v>
      </c>
      <c r="AS137" s="3"/>
      <c r="AT137" s="3"/>
      <c r="AU137" s="3"/>
      <c r="AV137" s="3" t="s">
        <v>3146</v>
      </c>
      <c r="AW137" s="3" t="s">
        <v>3147</v>
      </c>
      <c r="AX137" s="3" t="s">
        <v>962</v>
      </c>
      <c r="AY137" s="3" t="s">
        <v>977</v>
      </c>
      <c r="AZ137" s="3" t="s">
        <v>3347</v>
      </c>
      <c r="BA137" s="3" t="s">
        <v>1064</v>
      </c>
      <c r="BB137" s="3" t="s">
        <v>3348</v>
      </c>
      <c r="BC137" s="3" t="s">
        <v>3349</v>
      </c>
      <c r="BD137" s="3" t="s">
        <v>3146</v>
      </c>
      <c r="BE137" s="3" t="s">
        <v>3147</v>
      </c>
      <c r="BF137" s="3" t="s">
        <v>3350</v>
      </c>
      <c r="BG137" s="3" t="s">
        <v>3351</v>
      </c>
      <c r="BH137" s="3" t="s">
        <v>3104</v>
      </c>
      <c r="BI137" s="3" t="s">
        <v>3105</v>
      </c>
      <c r="BJ137" s="3" t="s">
        <v>3106</v>
      </c>
      <c r="BK137" s="3" t="s">
        <v>3107</v>
      </c>
      <c r="BL137" s="3" t="s">
        <v>3108</v>
      </c>
      <c r="BM137" s="3" t="s">
        <v>3109</v>
      </c>
      <c r="BN137" s="3" t="s">
        <v>11</v>
      </c>
      <c r="BO137" s="3" t="s">
        <v>1276</v>
      </c>
      <c r="BQ137" s="46">
        <v>1</v>
      </c>
    </row>
    <row r="138" spans="1:69" ht="60" x14ac:dyDescent="0.25">
      <c r="A138" s="45">
        <v>85</v>
      </c>
      <c r="B138" s="3" t="s">
        <v>11</v>
      </c>
      <c r="C138" s="3" t="s">
        <v>1290</v>
      </c>
      <c r="D138" s="3" t="s">
        <v>48</v>
      </c>
      <c r="E138" s="3" t="s">
        <v>1291</v>
      </c>
      <c r="F138" s="3" t="s">
        <v>1292</v>
      </c>
      <c r="G138" s="3" t="s">
        <v>1293</v>
      </c>
      <c r="H138" s="3" t="s">
        <v>1294</v>
      </c>
      <c r="I138" s="3" t="s">
        <v>53</v>
      </c>
      <c r="J138" s="3" t="s">
        <v>54</v>
      </c>
      <c r="K138" s="3" t="s">
        <v>1295</v>
      </c>
      <c r="L138" s="3" t="s">
        <v>1296</v>
      </c>
      <c r="M138" s="3" t="s">
        <v>1297</v>
      </c>
      <c r="N138" s="3" t="s">
        <v>11</v>
      </c>
      <c r="O138" s="3" t="s">
        <v>951</v>
      </c>
      <c r="P138" s="3" t="s">
        <v>952</v>
      </c>
      <c r="Q138" s="3" t="s">
        <v>1298</v>
      </c>
      <c r="R138" s="3">
        <v>1</v>
      </c>
      <c r="S138" s="3" t="s">
        <v>61</v>
      </c>
      <c r="T138" s="3">
        <v>10</v>
      </c>
      <c r="U138" s="3">
        <v>13</v>
      </c>
      <c r="V138" s="3" t="s">
        <v>1299</v>
      </c>
      <c r="W138" s="3" t="s">
        <v>955</v>
      </c>
      <c r="X138" s="3" t="s">
        <v>1300</v>
      </c>
      <c r="Y138" s="3" t="s">
        <v>65</v>
      </c>
      <c r="Z138" s="3" t="s">
        <v>957</v>
      </c>
      <c r="AA138" s="3" t="s">
        <v>958</v>
      </c>
      <c r="AB138" s="3" t="s">
        <v>68</v>
      </c>
      <c r="AC138" s="3" t="s">
        <v>1301</v>
      </c>
      <c r="AD138" s="3" t="s">
        <v>3800</v>
      </c>
      <c r="AE138" s="3" t="s">
        <v>70</v>
      </c>
      <c r="AF138" s="3" t="s">
        <v>71</v>
      </c>
      <c r="AG138" s="3" t="s">
        <v>1302</v>
      </c>
      <c r="AH138" s="3" t="s">
        <v>1303</v>
      </c>
      <c r="AI138" s="3" t="s">
        <v>74</v>
      </c>
      <c r="AJ138" s="3" t="s">
        <v>75</v>
      </c>
      <c r="AK138" s="3" t="s">
        <v>76</v>
      </c>
      <c r="AL138" s="3"/>
      <c r="AM138" s="3">
        <v>85</v>
      </c>
      <c r="AN138" s="3" t="s">
        <v>1290</v>
      </c>
      <c r="AO138" s="3" t="s">
        <v>3419</v>
      </c>
      <c r="AP138" s="3" t="s">
        <v>3397</v>
      </c>
      <c r="AQ138" s="3" t="s">
        <v>627</v>
      </c>
      <c r="AR138" s="3"/>
      <c r="AS138" s="3"/>
      <c r="AT138" s="3"/>
      <c r="AU138" s="3"/>
      <c r="AV138" s="3" t="s">
        <v>3146</v>
      </c>
      <c r="AW138" s="3" t="s">
        <v>3147</v>
      </c>
      <c r="AX138" s="3" t="s">
        <v>962</v>
      </c>
      <c r="AY138" s="3" t="s">
        <v>977</v>
      </c>
      <c r="AZ138" s="3" t="s">
        <v>3347</v>
      </c>
      <c r="BA138" s="3" t="s">
        <v>1064</v>
      </c>
      <c r="BB138" s="3" t="s">
        <v>3348</v>
      </c>
      <c r="BC138" s="3" t="s">
        <v>3349</v>
      </c>
      <c r="BD138" s="3" t="s">
        <v>3146</v>
      </c>
      <c r="BE138" s="3" t="s">
        <v>3147</v>
      </c>
      <c r="BF138" s="3" t="s">
        <v>3350</v>
      </c>
      <c r="BG138" s="3" t="s">
        <v>3351</v>
      </c>
      <c r="BH138" s="3" t="s">
        <v>3104</v>
      </c>
      <c r="BI138" s="3" t="s">
        <v>3105</v>
      </c>
      <c r="BJ138" s="3" t="s">
        <v>3106</v>
      </c>
      <c r="BK138" s="3" t="s">
        <v>3107</v>
      </c>
      <c r="BL138" s="3" t="s">
        <v>3108</v>
      </c>
      <c r="BM138" s="3" t="s">
        <v>3109</v>
      </c>
      <c r="BN138" s="3" t="s">
        <v>11</v>
      </c>
      <c r="BO138" s="3" t="s">
        <v>1290</v>
      </c>
      <c r="BQ138" s="46">
        <v>1</v>
      </c>
    </row>
    <row r="139" spans="1:69" ht="60" x14ac:dyDescent="0.25">
      <c r="A139" s="45">
        <v>86</v>
      </c>
      <c r="B139" s="3" t="s">
        <v>11</v>
      </c>
      <c r="C139" s="3" t="s">
        <v>1304</v>
      </c>
      <c r="D139" s="3" t="s">
        <v>78</v>
      </c>
      <c r="E139" s="3" t="s">
        <v>1305</v>
      </c>
      <c r="F139" s="3" t="s">
        <v>1306</v>
      </c>
      <c r="G139" s="3" t="s">
        <v>1307</v>
      </c>
      <c r="H139" s="3" t="s">
        <v>1308</v>
      </c>
      <c r="I139" s="3" t="s">
        <v>53</v>
      </c>
      <c r="J139" s="3" t="s">
        <v>54</v>
      </c>
      <c r="K139" s="3" t="s">
        <v>1309</v>
      </c>
      <c r="L139" s="3" t="s">
        <v>1310</v>
      </c>
      <c r="M139" s="3" t="s">
        <v>1311</v>
      </c>
      <c r="N139" s="3" t="s">
        <v>11</v>
      </c>
      <c r="O139" s="3" t="s">
        <v>951</v>
      </c>
      <c r="P139" s="3" t="s">
        <v>952</v>
      </c>
      <c r="Q139" s="3" t="s">
        <v>1312</v>
      </c>
      <c r="R139" s="3">
        <v>2</v>
      </c>
      <c r="S139" s="3" t="s">
        <v>87</v>
      </c>
      <c r="T139" s="3">
        <v>12</v>
      </c>
      <c r="U139" s="3">
        <v>15</v>
      </c>
      <c r="V139" s="3" t="s">
        <v>1313</v>
      </c>
      <c r="W139" s="3" t="s">
        <v>1314</v>
      </c>
      <c r="X139" s="3" t="s">
        <v>1315</v>
      </c>
      <c r="Y139" s="3" t="s">
        <v>65</v>
      </c>
      <c r="Z139" s="3" t="s">
        <v>957</v>
      </c>
      <c r="AA139" s="3" t="s">
        <v>958</v>
      </c>
      <c r="AB139" s="3" t="s">
        <v>68</v>
      </c>
      <c r="AC139" s="3" t="s">
        <v>1316</v>
      </c>
      <c r="AD139" s="3" t="s">
        <v>3801</v>
      </c>
      <c r="AE139" s="3" t="s">
        <v>70</v>
      </c>
      <c r="AF139" s="3" t="s">
        <v>71</v>
      </c>
      <c r="AG139" s="3" t="s">
        <v>1317</v>
      </c>
      <c r="AH139" s="3" t="s">
        <v>1318</v>
      </c>
      <c r="AI139" s="3" t="s">
        <v>74</v>
      </c>
      <c r="AJ139" s="3" t="s">
        <v>75</v>
      </c>
      <c r="AK139" s="3" t="s">
        <v>76</v>
      </c>
      <c r="AL139" s="3"/>
      <c r="AM139" s="3">
        <v>86</v>
      </c>
      <c r="AN139" s="3" t="s">
        <v>1304</v>
      </c>
      <c r="AO139" s="3" t="s">
        <v>3420</v>
      </c>
      <c r="AP139" s="3" t="s">
        <v>3385</v>
      </c>
      <c r="AQ139" s="3" t="s">
        <v>3386</v>
      </c>
      <c r="AR139" s="3" t="s">
        <v>3421</v>
      </c>
      <c r="AS139" s="3"/>
      <c r="AT139" s="3"/>
      <c r="AU139" s="3"/>
      <c r="AV139" s="3" t="s">
        <v>3146</v>
      </c>
      <c r="AW139" s="3" t="s">
        <v>3147</v>
      </c>
      <c r="AX139" s="3" t="s">
        <v>962</v>
      </c>
      <c r="AY139" s="3" t="s">
        <v>977</v>
      </c>
      <c r="AZ139" s="3" t="s">
        <v>3347</v>
      </c>
      <c r="BA139" s="3" t="s">
        <v>1064</v>
      </c>
      <c r="BB139" s="3" t="s">
        <v>3348</v>
      </c>
      <c r="BC139" s="3" t="s">
        <v>3349</v>
      </c>
      <c r="BD139" s="3" t="s">
        <v>3146</v>
      </c>
      <c r="BE139" s="3" t="s">
        <v>3147</v>
      </c>
      <c r="BF139" s="3" t="s">
        <v>3350</v>
      </c>
      <c r="BG139" s="3" t="s">
        <v>3351</v>
      </c>
      <c r="BH139" s="3" t="s">
        <v>3104</v>
      </c>
      <c r="BI139" s="3" t="s">
        <v>3105</v>
      </c>
      <c r="BJ139" s="3" t="s">
        <v>3106</v>
      </c>
      <c r="BK139" s="3" t="s">
        <v>3107</v>
      </c>
      <c r="BL139" s="3" t="s">
        <v>3108</v>
      </c>
      <c r="BM139" s="3" t="s">
        <v>3109</v>
      </c>
      <c r="BN139" s="3" t="s">
        <v>11</v>
      </c>
      <c r="BO139" s="3" t="s">
        <v>1304</v>
      </c>
      <c r="BQ139" s="46">
        <v>1</v>
      </c>
    </row>
    <row r="140" spans="1:69" ht="60" x14ac:dyDescent="0.25">
      <c r="A140" s="45">
        <v>87</v>
      </c>
      <c r="B140" s="3" t="s">
        <v>11</v>
      </c>
      <c r="C140" s="3" t="s">
        <v>1319</v>
      </c>
      <c r="D140" s="3" t="s">
        <v>78</v>
      </c>
      <c r="E140" s="3" t="s">
        <v>1320</v>
      </c>
      <c r="F140" s="3" t="s">
        <v>1321</v>
      </c>
      <c r="G140" s="3" t="s">
        <v>1322</v>
      </c>
      <c r="H140" s="3" t="s">
        <v>1323</v>
      </c>
      <c r="I140" s="3" t="s">
        <v>53</v>
      </c>
      <c r="J140" s="3" t="s">
        <v>54</v>
      </c>
      <c r="K140" s="3" t="s">
        <v>1324</v>
      </c>
      <c r="L140" s="3" t="s">
        <v>1325</v>
      </c>
      <c r="M140" s="3" t="s">
        <v>1326</v>
      </c>
      <c r="N140" s="3" t="s">
        <v>11</v>
      </c>
      <c r="O140" s="3" t="s">
        <v>951</v>
      </c>
      <c r="P140" s="3" t="s">
        <v>952</v>
      </c>
      <c r="Q140" s="3" t="s">
        <v>1327</v>
      </c>
      <c r="R140" s="3">
        <v>2</v>
      </c>
      <c r="S140" s="3" t="s">
        <v>87</v>
      </c>
      <c r="T140" s="3">
        <v>12</v>
      </c>
      <c r="U140" s="3">
        <v>15</v>
      </c>
      <c r="V140" s="3" t="s">
        <v>1328</v>
      </c>
      <c r="W140" s="3" t="s">
        <v>1001</v>
      </c>
      <c r="X140" s="3" t="s">
        <v>1329</v>
      </c>
      <c r="Y140" s="3" t="s">
        <v>65</v>
      </c>
      <c r="Z140" s="3" t="s">
        <v>957</v>
      </c>
      <c r="AA140" s="3" t="s">
        <v>958</v>
      </c>
      <c r="AB140" s="3" t="s">
        <v>68</v>
      </c>
      <c r="AC140" s="3" t="s">
        <v>1330</v>
      </c>
      <c r="AD140" s="3" t="s">
        <v>3802</v>
      </c>
      <c r="AE140" s="3" t="s">
        <v>70</v>
      </c>
      <c r="AF140" s="3" t="s">
        <v>71</v>
      </c>
      <c r="AG140" s="3" t="s">
        <v>1331</v>
      </c>
      <c r="AH140" s="3" t="s">
        <v>1332</v>
      </c>
      <c r="AI140" s="3" t="s">
        <v>74</v>
      </c>
      <c r="AJ140" s="3" t="s">
        <v>75</v>
      </c>
      <c r="AK140" s="3" t="s">
        <v>76</v>
      </c>
      <c r="AL140" s="3"/>
      <c r="AM140" s="3">
        <v>87</v>
      </c>
      <c r="AN140" s="3" t="s">
        <v>1319</v>
      </c>
      <c r="AO140" s="3" t="s">
        <v>3349</v>
      </c>
      <c r="AP140" s="3" t="s">
        <v>3150</v>
      </c>
      <c r="AQ140" s="3" t="s">
        <v>3422</v>
      </c>
      <c r="AR140" s="3" t="s">
        <v>3250</v>
      </c>
      <c r="AS140" s="3"/>
      <c r="AT140" s="3"/>
      <c r="AU140" s="3"/>
      <c r="AV140" s="3" t="s">
        <v>3146</v>
      </c>
      <c r="AW140" s="3" t="s">
        <v>3147</v>
      </c>
      <c r="AX140" s="3" t="s">
        <v>962</v>
      </c>
      <c r="AY140" s="3" t="s">
        <v>977</v>
      </c>
      <c r="AZ140" s="3" t="s">
        <v>3347</v>
      </c>
      <c r="BA140" s="3" t="s">
        <v>1064</v>
      </c>
      <c r="BB140" s="3" t="s">
        <v>3348</v>
      </c>
      <c r="BC140" s="3" t="s">
        <v>3349</v>
      </c>
      <c r="BD140" s="3" t="s">
        <v>3146</v>
      </c>
      <c r="BE140" s="3" t="s">
        <v>3147</v>
      </c>
      <c r="BF140" s="3" t="s">
        <v>3350</v>
      </c>
      <c r="BG140" s="3" t="s">
        <v>3351</v>
      </c>
      <c r="BH140" s="3" t="s">
        <v>3104</v>
      </c>
      <c r="BI140" s="3" t="s">
        <v>3105</v>
      </c>
      <c r="BJ140" s="3" t="s">
        <v>3106</v>
      </c>
      <c r="BK140" s="3" t="s">
        <v>3107</v>
      </c>
      <c r="BL140" s="3" t="s">
        <v>3108</v>
      </c>
      <c r="BM140" s="3" t="s">
        <v>3109</v>
      </c>
      <c r="BN140" s="3" t="s">
        <v>11</v>
      </c>
      <c r="BO140" s="3" t="s">
        <v>1319</v>
      </c>
      <c r="BQ140" s="46">
        <v>1</v>
      </c>
    </row>
    <row r="141" spans="1:69" ht="60" x14ac:dyDescent="0.25">
      <c r="A141" s="45">
        <v>88</v>
      </c>
      <c r="B141" s="3" t="s">
        <v>11</v>
      </c>
      <c r="C141" s="3" t="s">
        <v>1333</v>
      </c>
      <c r="D141" s="3" t="s">
        <v>199</v>
      </c>
      <c r="E141" s="3" t="s">
        <v>1334</v>
      </c>
      <c r="F141" s="3" t="s">
        <v>1335</v>
      </c>
      <c r="G141" s="3" t="s">
        <v>1336</v>
      </c>
      <c r="H141" s="3" t="s">
        <v>1337</v>
      </c>
      <c r="I141" s="3" t="s">
        <v>53</v>
      </c>
      <c r="J141" s="3" t="s">
        <v>54</v>
      </c>
      <c r="K141" s="3" t="s">
        <v>1338</v>
      </c>
      <c r="L141" s="3" t="s">
        <v>1339</v>
      </c>
      <c r="M141" s="3" t="s">
        <v>1340</v>
      </c>
      <c r="N141" s="3" t="s">
        <v>11</v>
      </c>
      <c r="O141" s="3" t="s">
        <v>951</v>
      </c>
      <c r="P141" s="3" t="s">
        <v>952</v>
      </c>
      <c r="Q141" s="3" t="s">
        <v>1341</v>
      </c>
      <c r="R141" s="3">
        <v>4</v>
      </c>
      <c r="S141" s="3" t="s">
        <v>208</v>
      </c>
      <c r="T141" s="3">
        <v>15</v>
      </c>
      <c r="U141" s="3">
        <v>18</v>
      </c>
      <c r="V141" s="3" t="s">
        <v>1342</v>
      </c>
      <c r="W141" s="3" t="s">
        <v>210</v>
      </c>
      <c r="X141" s="3" t="s">
        <v>1343</v>
      </c>
      <c r="Y141" s="3" t="s">
        <v>65</v>
      </c>
      <c r="Z141" s="3" t="s">
        <v>957</v>
      </c>
      <c r="AA141" s="3" t="s">
        <v>958</v>
      </c>
      <c r="AB141" s="3" t="s">
        <v>68</v>
      </c>
      <c r="AC141" s="3" t="s">
        <v>1344</v>
      </c>
      <c r="AD141" s="3" t="s">
        <v>3803</v>
      </c>
      <c r="AE141" s="3" t="s">
        <v>70</v>
      </c>
      <c r="AF141" s="3" t="s">
        <v>71</v>
      </c>
      <c r="AG141" s="3" t="s">
        <v>1345</v>
      </c>
      <c r="AH141" s="3" t="s">
        <v>1346</v>
      </c>
      <c r="AI141" s="3" t="s">
        <v>74</v>
      </c>
      <c r="AJ141" s="3" t="s">
        <v>75</v>
      </c>
      <c r="AK141" s="3" t="s">
        <v>76</v>
      </c>
      <c r="AL141" s="3"/>
      <c r="AM141" s="3">
        <v>88</v>
      </c>
      <c r="AN141" s="3" t="s">
        <v>1333</v>
      </c>
      <c r="AO141" s="3" t="s">
        <v>3423</v>
      </c>
      <c r="AP141" s="3" t="s">
        <v>3350</v>
      </c>
      <c r="AQ141" s="3" t="s">
        <v>3424</v>
      </c>
      <c r="AR141" s="3" t="s">
        <v>3425</v>
      </c>
      <c r="AS141" s="3" t="s">
        <v>3194</v>
      </c>
      <c r="AT141" s="3" t="s">
        <v>3195</v>
      </c>
      <c r="AU141" s="3"/>
      <c r="AV141" s="3" t="s">
        <v>3146</v>
      </c>
      <c r="AW141" s="3" t="s">
        <v>3147</v>
      </c>
      <c r="AX141" s="3" t="s">
        <v>962</v>
      </c>
      <c r="AY141" s="3" t="s">
        <v>977</v>
      </c>
      <c r="AZ141" s="3" t="s">
        <v>3347</v>
      </c>
      <c r="BA141" s="3" t="s">
        <v>1064</v>
      </c>
      <c r="BB141" s="3" t="s">
        <v>3348</v>
      </c>
      <c r="BC141" s="3" t="s">
        <v>3349</v>
      </c>
      <c r="BD141" s="3" t="s">
        <v>3146</v>
      </c>
      <c r="BE141" s="3" t="s">
        <v>3147</v>
      </c>
      <c r="BF141" s="3" t="s">
        <v>3350</v>
      </c>
      <c r="BG141" s="3" t="s">
        <v>3351</v>
      </c>
      <c r="BH141" s="3" t="s">
        <v>3104</v>
      </c>
      <c r="BI141" s="3" t="s">
        <v>3105</v>
      </c>
      <c r="BJ141" s="3" t="s">
        <v>3106</v>
      </c>
      <c r="BK141" s="3" t="s">
        <v>3107</v>
      </c>
      <c r="BL141" s="3" t="s">
        <v>3108</v>
      </c>
      <c r="BM141" s="3" t="s">
        <v>3109</v>
      </c>
      <c r="BN141" s="3" t="s">
        <v>11</v>
      </c>
      <c r="BO141" s="3" t="s">
        <v>1333</v>
      </c>
      <c r="BQ141" s="46">
        <v>1</v>
      </c>
    </row>
    <row r="142" spans="1:69" ht="60" x14ac:dyDescent="0.25">
      <c r="A142" s="45">
        <v>89</v>
      </c>
      <c r="B142" s="3" t="s">
        <v>11</v>
      </c>
      <c r="C142" s="3" t="s">
        <v>1347</v>
      </c>
      <c r="D142" s="3" t="s">
        <v>199</v>
      </c>
      <c r="E142" s="3" t="s">
        <v>1348</v>
      </c>
      <c r="F142" s="3" t="s">
        <v>1349</v>
      </c>
      <c r="G142" s="3" t="s">
        <v>1350</v>
      </c>
      <c r="H142" s="3" t="s">
        <v>1351</v>
      </c>
      <c r="I142" s="3" t="s">
        <v>53</v>
      </c>
      <c r="J142" s="3" t="s">
        <v>54</v>
      </c>
      <c r="K142" s="3" t="s">
        <v>1352</v>
      </c>
      <c r="L142" s="3" t="s">
        <v>1353</v>
      </c>
      <c r="M142" s="3" t="s">
        <v>1354</v>
      </c>
      <c r="N142" s="3" t="s">
        <v>11</v>
      </c>
      <c r="O142" s="3" t="s">
        <v>951</v>
      </c>
      <c r="P142" s="3" t="s">
        <v>952</v>
      </c>
      <c r="Q142" s="3" t="s">
        <v>1355</v>
      </c>
      <c r="R142" s="3">
        <v>4</v>
      </c>
      <c r="S142" s="3" t="s">
        <v>208</v>
      </c>
      <c r="T142" s="3">
        <v>15</v>
      </c>
      <c r="U142" s="3">
        <v>18</v>
      </c>
      <c r="V142" s="3" t="s">
        <v>1356</v>
      </c>
      <c r="W142" s="3" t="s">
        <v>210</v>
      </c>
      <c r="X142" s="3" t="s">
        <v>1357</v>
      </c>
      <c r="Y142" s="3" t="s">
        <v>65</v>
      </c>
      <c r="Z142" s="3" t="s">
        <v>957</v>
      </c>
      <c r="AA142" s="3" t="s">
        <v>958</v>
      </c>
      <c r="AB142" s="3" t="s">
        <v>68</v>
      </c>
      <c r="AC142" s="3" t="s">
        <v>1358</v>
      </c>
      <c r="AD142" s="3" t="s">
        <v>3804</v>
      </c>
      <c r="AE142" s="3" t="s">
        <v>70</v>
      </c>
      <c r="AF142" s="3" t="s">
        <v>71</v>
      </c>
      <c r="AG142" s="3" t="s">
        <v>1359</v>
      </c>
      <c r="AH142" s="3" t="s">
        <v>1360</v>
      </c>
      <c r="AI142" s="3" t="s">
        <v>74</v>
      </c>
      <c r="AJ142" s="3" t="s">
        <v>75</v>
      </c>
      <c r="AK142" s="3" t="s">
        <v>76</v>
      </c>
      <c r="AL142" s="3"/>
      <c r="AM142" s="3">
        <v>89</v>
      </c>
      <c r="AN142" s="3" t="s">
        <v>1347</v>
      </c>
      <c r="AO142" s="3" t="s">
        <v>3426</v>
      </c>
      <c r="AP142" s="3" t="s">
        <v>3427</v>
      </c>
      <c r="AQ142" s="3" t="s">
        <v>3428</v>
      </c>
      <c r="AR142" s="3" t="s">
        <v>3429</v>
      </c>
      <c r="AS142" s="3" t="s">
        <v>3430</v>
      </c>
      <c r="AT142" s="3" t="s">
        <v>3176</v>
      </c>
      <c r="AU142" s="3"/>
      <c r="AV142" s="3" t="s">
        <v>3146</v>
      </c>
      <c r="AW142" s="3" t="s">
        <v>3147</v>
      </c>
      <c r="AX142" s="3" t="s">
        <v>962</v>
      </c>
      <c r="AY142" s="3" t="s">
        <v>977</v>
      </c>
      <c r="AZ142" s="3" t="s">
        <v>3347</v>
      </c>
      <c r="BA142" s="3" t="s">
        <v>1064</v>
      </c>
      <c r="BB142" s="3" t="s">
        <v>3348</v>
      </c>
      <c r="BC142" s="3" t="s">
        <v>3349</v>
      </c>
      <c r="BD142" s="3" t="s">
        <v>3146</v>
      </c>
      <c r="BE142" s="3" t="s">
        <v>3147</v>
      </c>
      <c r="BF142" s="3" t="s">
        <v>3350</v>
      </c>
      <c r="BG142" s="3" t="s">
        <v>3351</v>
      </c>
      <c r="BH142" s="3" t="s">
        <v>3104</v>
      </c>
      <c r="BI142" s="3" t="s">
        <v>3105</v>
      </c>
      <c r="BJ142" s="3" t="s">
        <v>3106</v>
      </c>
      <c r="BK142" s="3" t="s">
        <v>3107</v>
      </c>
      <c r="BL142" s="3" t="s">
        <v>3108</v>
      </c>
      <c r="BM142" s="3" t="s">
        <v>3109</v>
      </c>
      <c r="BN142" s="3" t="s">
        <v>11</v>
      </c>
      <c r="BO142" s="3" t="s">
        <v>1347</v>
      </c>
      <c r="BQ142" s="46">
        <v>1</v>
      </c>
    </row>
    <row r="143" spans="1:69" ht="60" x14ac:dyDescent="0.25">
      <c r="A143" s="45">
        <v>90</v>
      </c>
      <c r="B143" s="3" t="s">
        <v>11</v>
      </c>
      <c r="C143" s="3" t="s">
        <v>1361</v>
      </c>
      <c r="D143" s="3" t="s">
        <v>199</v>
      </c>
      <c r="E143" s="3" t="s">
        <v>1362</v>
      </c>
      <c r="F143" s="3" t="s">
        <v>1363</v>
      </c>
      <c r="G143" s="3" t="s">
        <v>1364</v>
      </c>
      <c r="H143" s="3" t="s">
        <v>1365</v>
      </c>
      <c r="I143" s="3" t="s">
        <v>53</v>
      </c>
      <c r="J143" s="3" t="s">
        <v>54</v>
      </c>
      <c r="K143" s="3" t="s">
        <v>1366</v>
      </c>
      <c r="L143" s="3" t="s">
        <v>1367</v>
      </c>
      <c r="M143" s="3" t="s">
        <v>1368</v>
      </c>
      <c r="N143" s="3" t="s">
        <v>11</v>
      </c>
      <c r="O143" s="3" t="s">
        <v>951</v>
      </c>
      <c r="P143" s="3" t="s">
        <v>952</v>
      </c>
      <c r="Q143" s="3" t="s">
        <v>1369</v>
      </c>
      <c r="R143" s="3">
        <v>4</v>
      </c>
      <c r="S143" s="3" t="s">
        <v>208</v>
      </c>
      <c r="T143" s="3">
        <v>15</v>
      </c>
      <c r="U143" s="3">
        <v>18</v>
      </c>
      <c r="V143" s="3" t="s">
        <v>1370</v>
      </c>
      <c r="W143" s="3" t="s">
        <v>1371</v>
      </c>
      <c r="X143" s="3" t="s">
        <v>1372</v>
      </c>
      <c r="Y143" s="3" t="s">
        <v>65</v>
      </c>
      <c r="Z143" s="3" t="s">
        <v>957</v>
      </c>
      <c r="AA143" s="3" t="s">
        <v>958</v>
      </c>
      <c r="AB143" s="3" t="s">
        <v>68</v>
      </c>
      <c r="AC143" s="3" t="s">
        <v>1373</v>
      </c>
      <c r="AD143" s="3" t="s">
        <v>3805</v>
      </c>
      <c r="AE143" s="3" t="s">
        <v>70</v>
      </c>
      <c r="AF143" s="3" t="s">
        <v>71</v>
      </c>
      <c r="AG143" s="3" t="s">
        <v>1374</v>
      </c>
      <c r="AH143" s="3" t="s">
        <v>1375</v>
      </c>
      <c r="AI143" s="3" t="s">
        <v>74</v>
      </c>
      <c r="AJ143" s="3" t="s">
        <v>75</v>
      </c>
      <c r="AK143" s="3" t="s">
        <v>76</v>
      </c>
      <c r="AL143" s="3"/>
      <c r="AM143" s="3">
        <v>90</v>
      </c>
      <c r="AN143" s="3" t="s">
        <v>1361</v>
      </c>
      <c r="AO143" s="3" t="s">
        <v>3431</v>
      </c>
      <c r="AP143" s="3" t="s">
        <v>3432</v>
      </c>
      <c r="AQ143" s="3" t="s">
        <v>3433</v>
      </c>
      <c r="AR143" s="3" t="s">
        <v>3143</v>
      </c>
      <c r="AS143" s="3" t="s">
        <v>3144</v>
      </c>
      <c r="AT143" s="3" t="s">
        <v>3428</v>
      </c>
      <c r="AU143" s="3" t="s">
        <v>3434</v>
      </c>
      <c r="AV143" s="3" t="s">
        <v>3146</v>
      </c>
      <c r="AW143" s="3" t="s">
        <v>3147</v>
      </c>
      <c r="AX143" s="3" t="s">
        <v>962</v>
      </c>
      <c r="AY143" s="3" t="s">
        <v>977</v>
      </c>
      <c r="AZ143" s="3" t="s">
        <v>3347</v>
      </c>
      <c r="BA143" s="3" t="s">
        <v>1064</v>
      </c>
      <c r="BB143" s="3" t="s">
        <v>3348</v>
      </c>
      <c r="BC143" s="3" t="s">
        <v>3349</v>
      </c>
      <c r="BD143" s="3" t="s">
        <v>3146</v>
      </c>
      <c r="BE143" s="3" t="s">
        <v>3147</v>
      </c>
      <c r="BF143" s="3" t="s">
        <v>3350</v>
      </c>
      <c r="BG143" s="3" t="s">
        <v>3351</v>
      </c>
      <c r="BH143" s="3" t="s">
        <v>3104</v>
      </c>
      <c r="BI143" s="3" t="s">
        <v>3105</v>
      </c>
      <c r="BJ143" s="3" t="s">
        <v>3106</v>
      </c>
      <c r="BK143" s="3" t="s">
        <v>3107</v>
      </c>
      <c r="BL143" s="3" t="s">
        <v>3108</v>
      </c>
      <c r="BM143" s="3" t="s">
        <v>3109</v>
      </c>
      <c r="BN143" s="3" t="s">
        <v>11</v>
      </c>
      <c r="BO143" s="3" t="s">
        <v>1361</v>
      </c>
      <c r="BQ143" s="46">
        <v>1</v>
      </c>
    </row>
    <row r="144" spans="1:69" ht="60" x14ac:dyDescent="0.25">
      <c r="A144" s="45">
        <v>91</v>
      </c>
      <c r="B144" s="3" t="s">
        <v>12</v>
      </c>
      <c r="C144" s="3" t="s">
        <v>1376</v>
      </c>
      <c r="D144" s="3" t="s">
        <v>48</v>
      </c>
      <c r="E144" s="3" t="s">
        <v>1377</v>
      </c>
      <c r="F144" s="3" t="s">
        <v>1378</v>
      </c>
      <c r="G144" s="3" t="s">
        <v>1379</v>
      </c>
      <c r="H144" s="3" t="s">
        <v>1380</v>
      </c>
      <c r="I144" s="3" t="s">
        <v>53</v>
      </c>
      <c r="J144" s="3" t="s">
        <v>54</v>
      </c>
      <c r="K144" s="3" t="s">
        <v>1381</v>
      </c>
      <c r="L144" s="3" t="s">
        <v>1382</v>
      </c>
      <c r="M144" s="3" t="s">
        <v>1383</v>
      </c>
      <c r="N144" s="3" t="s">
        <v>12</v>
      </c>
      <c r="O144" s="3" t="s">
        <v>1384</v>
      </c>
      <c r="P144" s="3" t="s">
        <v>1385</v>
      </c>
      <c r="Q144" s="3" t="s">
        <v>1386</v>
      </c>
      <c r="R144" s="3">
        <v>1</v>
      </c>
      <c r="S144" s="3" t="s">
        <v>61</v>
      </c>
      <c r="T144" s="3">
        <v>10</v>
      </c>
      <c r="U144" s="3">
        <v>13</v>
      </c>
      <c r="V144" s="3" t="s">
        <v>1387</v>
      </c>
      <c r="W144" s="3" t="s">
        <v>225</v>
      </c>
      <c r="X144" s="3" t="s">
        <v>1388</v>
      </c>
      <c r="Y144" s="3" t="s">
        <v>65</v>
      </c>
      <c r="Z144" s="3" t="s">
        <v>1389</v>
      </c>
      <c r="AA144" s="3" t="s">
        <v>1390</v>
      </c>
      <c r="AB144" s="3" t="s">
        <v>68</v>
      </c>
      <c r="AC144" s="3" t="s">
        <v>1391</v>
      </c>
      <c r="AD144" s="3" t="s">
        <v>3806</v>
      </c>
      <c r="AE144" s="3" t="s">
        <v>70</v>
      </c>
      <c r="AF144" s="3" t="s">
        <v>71</v>
      </c>
      <c r="AG144" s="3" t="s">
        <v>1392</v>
      </c>
      <c r="AH144" s="3" t="s">
        <v>1393</v>
      </c>
      <c r="AI144" s="3" t="s">
        <v>74</v>
      </c>
      <c r="AJ144" s="3" t="s">
        <v>75</v>
      </c>
      <c r="AK144" s="3" t="s">
        <v>76</v>
      </c>
      <c r="AL144" s="3"/>
      <c r="AM144" s="3">
        <v>91</v>
      </c>
      <c r="AN144" s="3" t="s">
        <v>1376</v>
      </c>
      <c r="AO144" s="3" t="s">
        <v>3216</v>
      </c>
      <c r="AP144" s="3" t="s">
        <v>3146</v>
      </c>
      <c r="AQ144" s="3" t="s">
        <v>3147</v>
      </c>
      <c r="AR144" s="3" t="s">
        <v>3156</v>
      </c>
      <c r="AS144" s="3"/>
      <c r="AT144" s="3"/>
      <c r="AU144" s="3"/>
      <c r="AV144" s="3" t="s">
        <v>3435</v>
      </c>
      <c r="AW144" s="3" t="s">
        <v>3436</v>
      </c>
      <c r="AX144" s="3" t="s">
        <v>3134</v>
      </c>
      <c r="AY144" s="3" t="s">
        <v>1006</v>
      </c>
      <c r="AZ144" s="3" t="s">
        <v>3437</v>
      </c>
      <c r="BA144" s="3" t="s">
        <v>2231</v>
      </c>
      <c r="BB144" s="3" t="s">
        <v>418</v>
      </c>
      <c r="BC144" s="3" t="s">
        <v>3438</v>
      </c>
      <c r="BD144" s="3" t="s">
        <v>3216</v>
      </c>
      <c r="BE144" s="3" t="s">
        <v>3439</v>
      </c>
      <c r="BF144" s="3" t="s">
        <v>3194</v>
      </c>
      <c r="BG144" s="3" t="s">
        <v>3440</v>
      </c>
      <c r="BH144" s="3" t="s">
        <v>3104</v>
      </c>
      <c r="BI144" s="3" t="s">
        <v>3105</v>
      </c>
      <c r="BJ144" s="3" t="s">
        <v>3106</v>
      </c>
      <c r="BK144" s="3" t="s">
        <v>3107</v>
      </c>
      <c r="BL144" s="3" t="s">
        <v>3108</v>
      </c>
      <c r="BM144" s="3" t="s">
        <v>3109</v>
      </c>
      <c r="BN144" s="3" t="s">
        <v>12</v>
      </c>
      <c r="BO144" s="3" t="s">
        <v>1376</v>
      </c>
      <c r="BQ144" s="46">
        <v>1</v>
      </c>
    </row>
    <row r="145" spans="1:69" ht="60" x14ac:dyDescent="0.25">
      <c r="A145" s="45">
        <v>92</v>
      </c>
      <c r="B145" s="3" t="s">
        <v>12</v>
      </c>
      <c r="C145" s="3" t="s">
        <v>1394</v>
      </c>
      <c r="D145" s="3" t="s">
        <v>78</v>
      </c>
      <c r="E145" s="3" t="s">
        <v>1395</v>
      </c>
      <c r="F145" s="3" t="s">
        <v>1396</v>
      </c>
      <c r="G145" s="3" t="s">
        <v>1397</v>
      </c>
      <c r="H145" s="3" t="s">
        <v>1398</v>
      </c>
      <c r="I145" s="3" t="s">
        <v>53</v>
      </c>
      <c r="J145" s="3" t="s">
        <v>54</v>
      </c>
      <c r="K145" s="3" t="s">
        <v>1399</v>
      </c>
      <c r="L145" s="3" t="s">
        <v>1400</v>
      </c>
      <c r="M145" s="3" t="s">
        <v>1401</v>
      </c>
      <c r="N145" s="3" t="s">
        <v>12</v>
      </c>
      <c r="O145" s="3" t="s">
        <v>1384</v>
      </c>
      <c r="P145" s="3" t="s">
        <v>1385</v>
      </c>
      <c r="Q145" s="3" t="s">
        <v>1402</v>
      </c>
      <c r="R145" s="3">
        <v>2</v>
      </c>
      <c r="S145" s="3" t="s">
        <v>87</v>
      </c>
      <c r="T145" s="3">
        <v>12</v>
      </c>
      <c r="U145" s="3">
        <v>15</v>
      </c>
      <c r="V145" s="3" t="s">
        <v>1403</v>
      </c>
      <c r="W145" s="3" t="s">
        <v>225</v>
      </c>
      <c r="X145" s="3" t="s">
        <v>1404</v>
      </c>
      <c r="Y145" s="3" t="s">
        <v>65</v>
      </c>
      <c r="Z145" s="3" t="s">
        <v>1389</v>
      </c>
      <c r="AA145" s="3" t="s">
        <v>1390</v>
      </c>
      <c r="AB145" s="3" t="s">
        <v>68</v>
      </c>
      <c r="AC145" s="3" t="s">
        <v>1405</v>
      </c>
      <c r="AD145" s="3" t="s">
        <v>3807</v>
      </c>
      <c r="AE145" s="3" t="s">
        <v>70</v>
      </c>
      <c r="AF145" s="3" t="s">
        <v>71</v>
      </c>
      <c r="AG145" s="3" t="s">
        <v>1406</v>
      </c>
      <c r="AH145" s="3" t="s">
        <v>1407</v>
      </c>
      <c r="AI145" s="3" t="s">
        <v>74</v>
      </c>
      <c r="AJ145" s="3" t="s">
        <v>75</v>
      </c>
      <c r="AK145" s="3" t="s">
        <v>76</v>
      </c>
      <c r="AL145" s="3"/>
      <c r="AM145" s="3">
        <v>92</v>
      </c>
      <c r="AN145" s="3" t="s">
        <v>1394</v>
      </c>
      <c r="AO145" s="3" t="s">
        <v>3441</v>
      </c>
      <c r="AP145" s="3" t="s">
        <v>3442</v>
      </c>
      <c r="AQ145" s="3" t="s">
        <v>3150</v>
      </c>
      <c r="AR145" s="3" t="s">
        <v>3250</v>
      </c>
      <c r="AS145" s="3" t="s">
        <v>3146</v>
      </c>
      <c r="AT145" s="3" t="s">
        <v>3147</v>
      </c>
      <c r="AU145" s="3" t="s">
        <v>3443</v>
      </c>
      <c r="AV145" s="3" t="s">
        <v>3435</v>
      </c>
      <c r="AW145" s="3" t="s">
        <v>3436</v>
      </c>
      <c r="AX145" s="3" t="s">
        <v>3134</v>
      </c>
      <c r="AY145" s="3" t="s">
        <v>1006</v>
      </c>
      <c r="AZ145" s="3" t="s">
        <v>3437</v>
      </c>
      <c r="BA145" s="3" t="s">
        <v>2231</v>
      </c>
      <c r="BB145" s="3" t="s">
        <v>418</v>
      </c>
      <c r="BC145" s="3" t="s">
        <v>3438</v>
      </c>
      <c r="BD145" s="3" t="s">
        <v>3216</v>
      </c>
      <c r="BE145" s="3" t="s">
        <v>3439</v>
      </c>
      <c r="BF145" s="3" t="s">
        <v>3194</v>
      </c>
      <c r="BG145" s="3" t="s">
        <v>3440</v>
      </c>
      <c r="BH145" s="3" t="s">
        <v>3104</v>
      </c>
      <c r="BI145" s="3" t="s">
        <v>3105</v>
      </c>
      <c r="BJ145" s="3" t="s">
        <v>3106</v>
      </c>
      <c r="BK145" s="3" t="s">
        <v>3107</v>
      </c>
      <c r="BL145" s="3" t="s">
        <v>3108</v>
      </c>
      <c r="BM145" s="3" t="s">
        <v>3109</v>
      </c>
      <c r="BN145" s="3" t="s">
        <v>12</v>
      </c>
      <c r="BO145" s="3" t="s">
        <v>1394</v>
      </c>
      <c r="BQ145" s="46">
        <v>1</v>
      </c>
    </row>
    <row r="146" spans="1:69" ht="60" x14ac:dyDescent="0.25">
      <c r="A146" s="45">
        <v>93</v>
      </c>
      <c r="B146" s="3" t="s">
        <v>12</v>
      </c>
      <c r="C146" s="3" t="s">
        <v>1408</v>
      </c>
      <c r="D146" s="3" t="s">
        <v>78</v>
      </c>
      <c r="E146" s="3" t="s">
        <v>1409</v>
      </c>
      <c r="F146" s="3" t="s">
        <v>1410</v>
      </c>
      <c r="G146" s="3" t="s">
        <v>1411</v>
      </c>
      <c r="H146" s="3" t="s">
        <v>1412</v>
      </c>
      <c r="I146" s="3" t="s">
        <v>53</v>
      </c>
      <c r="J146" s="3" t="s">
        <v>54</v>
      </c>
      <c r="K146" s="3" t="s">
        <v>1413</v>
      </c>
      <c r="L146" s="3" t="s">
        <v>1414</v>
      </c>
      <c r="M146" s="3" t="s">
        <v>1415</v>
      </c>
      <c r="N146" s="3" t="s">
        <v>12</v>
      </c>
      <c r="O146" s="3" t="s">
        <v>1384</v>
      </c>
      <c r="P146" s="3" t="s">
        <v>1385</v>
      </c>
      <c r="Q146" s="3" t="s">
        <v>1416</v>
      </c>
      <c r="R146" s="3">
        <v>2</v>
      </c>
      <c r="S146" s="3" t="s">
        <v>87</v>
      </c>
      <c r="T146" s="3">
        <v>12</v>
      </c>
      <c r="U146" s="3">
        <v>15</v>
      </c>
      <c r="V146" s="3" t="s">
        <v>1417</v>
      </c>
      <c r="W146" s="3" t="s">
        <v>225</v>
      </c>
      <c r="X146" s="3" t="s">
        <v>1418</v>
      </c>
      <c r="Y146" s="3" t="s">
        <v>65</v>
      </c>
      <c r="Z146" s="3" t="s">
        <v>1389</v>
      </c>
      <c r="AA146" s="3" t="s">
        <v>1390</v>
      </c>
      <c r="AB146" s="3" t="s">
        <v>68</v>
      </c>
      <c r="AC146" s="3" t="s">
        <v>1419</v>
      </c>
      <c r="AD146" s="3" t="s">
        <v>3808</v>
      </c>
      <c r="AE146" s="3" t="s">
        <v>70</v>
      </c>
      <c r="AF146" s="3" t="s">
        <v>71</v>
      </c>
      <c r="AG146" s="3" t="s">
        <v>1420</v>
      </c>
      <c r="AH146" s="3" t="s">
        <v>1421</v>
      </c>
      <c r="AI146" s="3" t="s">
        <v>74</v>
      </c>
      <c r="AJ146" s="3" t="s">
        <v>75</v>
      </c>
      <c r="AK146" s="3" t="s">
        <v>76</v>
      </c>
      <c r="AL146" s="3"/>
      <c r="AM146" s="3">
        <v>93</v>
      </c>
      <c r="AN146" s="3" t="s">
        <v>1408</v>
      </c>
      <c r="AO146" s="3" t="s">
        <v>3444</v>
      </c>
      <c r="AP146" s="3" t="s">
        <v>3156</v>
      </c>
      <c r="AQ146" s="3" t="s">
        <v>3445</v>
      </c>
      <c r="AR146" s="3" t="s">
        <v>3446</v>
      </c>
      <c r="AS146" s="3" t="s">
        <v>3163</v>
      </c>
      <c r="AT146" s="3" t="s">
        <v>3164</v>
      </c>
      <c r="AU146" s="3" t="s">
        <v>3443</v>
      </c>
      <c r="AV146" s="3" t="s">
        <v>3435</v>
      </c>
      <c r="AW146" s="3" t="s">
        <v>3436</v>
      </c>
      <c r="AX146" s="3" t="s">
        <v>3134</v>
      </c>
      <c r="AY146" s="3" t="s">
        <v>1006</v>
      </c>
      <c r="AZ146" s="3" t="s">
        <v>3437</v>
      </c>
      <c r="BA146" s="3" t="s">
        <v>2231</v>
      </c>
      <c r="BB146" s="3" t="s">
        <v>418</v>
      </c>
      <c r="BC146" s="3" t="s">
        <v>3438</v>
      </c>
      <c r="BD146" s="3" t="s">
        <v>3216</v>
      </c>
      <c r="BE146" s="3" t="s">
        <v>3439</v>
      </c>
      <c r="BF146" s="3" t="s">
        <v>3194</v>
      </c>
      <c r="BG146" s="3" t="s">
        <v>3440</v>
      </c>
      <c r="BH146" s="3" t="s">
        <v>3104</v>
      </c>
      <c r="BI146" s="3" t="s">
        <v>3105</v>
      </c>
      <c r="BJ146" s="3" t="s">
        <v>3106</v>
      </c>
      <c r="BK146" s="3" t="s">
        <v>3107</v>
      </c>
      <c r="BL146" s="3" t="s">
        <v>3108</v>
      </c>
      <c r="BM146" s="3" t="s">
        <v>3109</v>
      </c>
      <c r="BN146" s="3" t="s">
        <v>12</v>
      </c>
      <c r="BO146" s="3" t="s">
        <v>1408</v>
      </c>
      <c r="BQ146" s="46">
        <v>1</v>
      </c>
    </row>
    <row r="147" spans="1:69" ht="60" x14ac:dyDescent="0.25">
      <c r="A147" s="45">
        <v>94</v>
      </c>
      <c r="B147" s="3" t="s">
        <v>12</v>
      </c>
      <c r="C147" s="3" t="s">
        <v>1422</v>
      </c>
      <c r="D147" s="3" t="s">
        <v>78</v>
      </c>
      <c r="E147" s="3" t="s">
        <v>1423</v>
      </c>
      <c r="F147" s="3" t="s">
        <v>1424</v>
      </c>
      <c r="G147" s="3" t="s">
        <v>1425</v>
      </c>
      <c r="H147" s="3" t="s">
        <v>1426</v>
      </c>
      <c r="I147" s="3" t="s">
        <v>53</v>
      </c>
      <c r="J147" s="3" t="s">
        <v>54</v>
      </c>
      <c r="K147" s="3" t="s">
        <v>1427</v>
      </c>
      <c r="L147" s="3" t="s">
        <v>1428</v>
      </c>
      <c r="M147" s="3" t="s">
        <v>1429</v>
      </c>
      <c r="N147" s="3" t="s">
        <v>12</v>
      </c>
      <c r="O147" s="3" t="s">
        <v>1384</v>
      </c>
      <c r="P147" s="3" t="s">
        <v>1385</v>
      </c>
      <c r="Q147" s="3" t="s">
        <v>1430</v>
      </c>
      <c r="R147" s="3">
        <v>2</v>
      </c>
      <c r="S147" s="3" t="s">
        <v>87</v>
      </c>
      <c r="T147" s="3">
        <v>12</v>
      </c>
      <c r="U147" s="3">
        <v>15</v>
      </c>
      <c r="V147" s="3" t="s">
        <v>1431</v>
      </c>
      <c r="W147" s="3" t="s">
        <v>225</v>
      </c>
      <c r="X147" s="3" t="s">
        <v>1432</v>
      </c>
      <c r="Y147" s="3" t="s">
        <v>65</v>
      </c>
      <c r="Z147" s="3" t="s">
        <v>1389</v>
      </c>
      <c r="AA147" s="3" t="s">
        <v>1390</v>
      </c>
      <c r="AB147" s="3" t="s">
        <v>68</v>
      </c>
      <c r="AC147" s="3" t="s">
        <v>1433</v>
      </c>
      <c r="AD147" s="3" t="s">
        <v>3809</v>
      </c>
      <c r="AE147" s="3" t="s">
        <v>70</v>
      </c>
      <c r="AF147" s="3" t="s">
        <v>71</v>
      </c>
      <c r="AG147" s="3" t="s">
        <v>1434</v>
      </c>
      <c r="AH147" s="3" t="s">
        <v>1435</v>
      </c>
      <c r="AI147" s="3" t="s">
        <v>74</v>
      </c>
      <c r="AJ147" s="3" t="s">
        <v>75</v>
      </c>
      <c r="AK147" s="3" t="s">
        <v>76</v>
      </c>
      <c r="AL147" s="3"/>
      <c r="AM147" s="3">
        <v>94</v>
      </c>
      <c r="AN147" s="3" t="s">
        <v>1422</v>
      </c>
      <c r="AO147" s="3" t="s">
        <v>3309</v>
      </c>
      <c r="AP147" s="3" t="s">
        <v>977</v>
      </c>
      <c r="AQ147" s="3" t="s">
        <v>3447</v>
      </c>
      <c r="AR147" s="3" t="s">
        <v>3448</v>
      </c>
      <c r="AS147" s="3" t="s">
        <v>3161</v>
      </c>
      <c r="AT147" s="3" t="s">
        <v>3162</v>
      </c>
      <c r="AU147" s="3" t="s">
        <v>3443</v>
      </c>
      <c r="AV147" s="3" t="s">
        <v>3435</v>
      </c>
      <c r="AW147" s="3" t="s">
        <v>3436</v>
      </c>
      <c r="AX147" s="3" t="s">
        <v>3134</v>
      </c>
      <c r="AY147" s="3" t="s">
        <v>1006</v>
      </c>
      <c r="AZ147" s="3" t="s">
        <v>3437</v>
      </c>
      <c r="BA147" s="3" t="s">
        <v>2231</v>
      </c>
      <c r="BB147" s="3" t="s">
        <v>418</v>
      </c>
      <c r="BC147" s="3" t="s">
        <v>3438</v>
      </c>
      <c r="BD147" s="3" t="s">
        <v>3216</v>
      </c>
      <c r="BE147" s="3" t="s">
        <v>3439</v>
      </c>
      <c r="BF147" s="3" t="s">
        <v>3194</v>
      </c>
      <c r="BG147" s="3" t="s">
        <v>3440</v>
      </c>
      <c r="BH147" s="3" t="s">
        <v>3104</v>
      </c>
      <c r="BI147" s="3" t="s">
        <v>3105</v>
      </c>
      <c r="BJ147" s="3" t="s">
        <v>3106</v>
      </c>
      <c r="BK147" s="3" t="s">
        <v>3107</v>
      </c>
      <c r="BL147" s="3" t="s">
        <v>3108</v>
      </c>
      <c r="BM147" s="3" t="s">
        <v>3109</v>
      </c>
      <c r="BN147" s="3" t="s">
        <v>12</v>
      </c>
      <c r="BO147" s="3" t="s">
        <v>1422</v>
      </c>
      <c r="BQ147" s="46">
        <v>1</v>
      </c>
    </row>
    <row r="148" spans="1:69" ht="60" x14ac:dyDescent="0.25">
      <c r="A148" s="45">
        <v>95</v>
      </c>
      <c r="B148" s="3" t="s">
        <v>12</v>
      </c>
      <c r="C148" s="3" t="s">
        <v>1436</v>
      </c>
      <c r="D148" s="3" t="s">
        <v>108</v>
      </c>
      <c r="E148" s="3" t="s">
        <v>1437</v>
      </c>
      <c r="F148" s="3" t="s">
        <v>1438</v>
      </c>
      <c r="G148" s="3" t="s">
        <v>1439</v>
      </c>
      <c r="H148" s="3" t="s">
        <v>1440</v>
      </c>
      <c r="I148" s="3" t="s">
        <v>53</v>
      </c>
      <c r="J148" s="3" t="s">
        <v>54</v>
      </c>
      <c r="K148" s="3" t="s">
        <v>1441</v>
      </c>
      <c r="L148" s="3" t="s">
        <v>1442</v>
      </c>
      <c r="M148" s="3" t="s">
        <v>1443</v>
      </c>
      <c r="N148" s="3" t="s">
        <v>12</v>
      </c>
      <c r="O148" s="3" t="s">
        <v>1384</v>
      </c>
      <c r="P148" s="3" t="s">
        <v>1385</v>
      </c>
      <c r="Q148" s="3" t="s">
        <v>1444</v>
      </c>
      <c r="R148" s="3">
        <v>3</v>
      </c>
      <c r="S148" s="3" t="s">
        <v>117</v>
      </c>
      <c r="T148" s="3">
        <v>13</v>
      </c>
      <c r="U148" s="3">
        <v>17</v>
      </c>
      <c r="V148" s="3" t="s">
        <v>1445</v>
      </c>
      <c r="W148" s="3" t="s">
        <v>225</v>
      </c>
      <c r="X148" s="3" t="s">
        <v>1446</v>
      </c>
      <c r="Y148" s="3" t="s">
        <v>65</v>
      </c>
      <c r="Z148" s="3" t="s">
        <v>1389</v>
      </c>
      <c r="AA148" s="3" t="s">
        <v>1390</v>
      </c>
      <c r="AB148" s="3" t="s">
        <v>68</v>
      </c>
      <c r="AC148" s="3" t="s">
        <v>1447</v>
      </c>
      <c r="AD148" s="3" t="s">
        <v>3810</v>
      </c>
      <c r="AE148" s="3" t="s">
        <v>70</v>
      </c>
      <c r="AF148" s="3" t="s">
        <v>71</v>
      </c>
      <c r="AG148" s="3" t="s">
        <v>1448</v>
      </c>
      <c r="AH148" s="3" t="s">
        <v>1449</v>
      </c>
      <c r="AI148" s="3" t="s">
        <v>74</v>
      </c>
      <c r="AJ148" s="3" t="s">
        <v>75</v>
      </c>
      <c r="AK148" s="3" t="s">
        <v>76</v>
      </c>
      <c r="AL148" s="3"/>
      <c r="AM148" s="3">
        <v>95</v>
      </c>
      <c r="AN148" s="3" t="s">
        <v>1436</v>
      </c>
      <c r="AO148" s="3" t="s">
        <v>3449</v>
      </c>
      <c r="AP148" s="3" t="s">
        <v>3450</v>
      </c>
      <c r="AQ148" s="3" t="s">
        <v>3156</v>
      </c>
      <c r="AR148" s="3" t="s">
        <v>3451</v>
      </c>
      <c r="AS148" s="3" t="s">
        <v>3452</v>
      </c>
      <c r="AT148" s="3" t="s">
        <v>3453</v>
      </c>
      <c r="AU148" s="3"/>
      <c r="AV148" s="3" t="s">
        <v>3435</v>
      </c>
      <c r="AW148" s="3" t="s">
        <v>3436</v>
      </c>
      <c r="AX148" s="3" t="s">
        <v>3134</v>
      </c>
      <c r="AY148" s="3" t="s">
        <v>1006</v>
      </c>
      <c r="AZ148" s="3" t="s">
        <v>3437</v>
      </c>
      <c r="BA148" s="3" t="s">
        <v>2231</v>
      </c>
      <c r="BB148" s="3" t="s">
        <v>418</v>
      </c>
      <c r="BC148" s="3" t="s">
        <v>3438</v>
      </c>
      <c r="BD148" s="3" t="s">
        <v>3216</v>
      </c>
      <c r="BE148" s="3" t="s">
        <v>3439</v>
      </c>
      <c r="BF148" s="3" t="s">
        <v>3194</v>
      </c>
      <c r="BG148" s="3" t="s">
        <v>3440</v>
      </c>
      <c r="BH148" s="3" t="s">
        <v>3104</v>
      </c>
      <c r="BI148" s="3" t="s">
        <v>3105</v>
      </c>
      <c r="BJ148" s="3" t="s">
        <v>3106</v>
      </c>
      <c r="BK148" s="3" t="s">
        <v>3107</v>
      </c>
      <c r="BL148" s="3" t="s">
        <v>3108</v>
      </c>
      <c r="BM148" s="3" t="s">
        <v>3109</v>
      </c>
      <c r="BN148" s="3" t="s">
        <v>12</v>
      </c>
      <c r="BO148" s="3" t="s">
        <v>1436</v>
      </c>
      <c r="BQ148" s="46">
        <v>1</v>
      </c>
    </row>
    <row r="149" spans="1:69" ht="60" x14ac:dyDescent="0.25">
      <c r="A149" s="45">
        <v>96</v>
      </c>
      <c r="B149" s="3" t="s">
        <v>12</v>
      </c>
      <c r="C149" s="3" t="s">
        <v>1450</v>
      </c>
      <c r="D149" s="3" t="s">
        <v>168</v>
      </c>
      <c r="E149" s="3" t="s">
        <v>1451</v>
      </c>
      <c r="F149" s="3" t="s">
        <v>1452</v>
      </c>
      <c r="G149" s="3" t="s">
        <v>1453</v>
      </c>
      <c r="H149" s="3" t="s">
        <v>1454</v>
      </c>
      <c r="I149" s="3" t="s">
        <v>53</v>
      </c>
      <c r="J149" s="3" t="s">
        <v>54</v>
      </c>
      <c r="K149" s="3" t="s">
        <v>1455</v>
      </c>
      <c r="L149" s="3" t="s">
        <v>1456</v>
      </c>
      <c r="M149" s="3" t="s">
        <v>1457</v>
      </c>
      <c r="N149" s="3" t="s">
        <v>12</v>
      </c>
      <c r="O149" s="3" t="s">
        <v>1384</v>
      </c>
      <c r="P149" s="3" t="s">
        <v>1385</v>
      </c>
      <c r="Q149" s="3" t="s">
        <v>1458</v>
      </c>
      <c r="R149" s="3">
        <v>3</v>
      </c>
      <c r="S149" s="3" t="s">
        <v>117</v>
      </c>
      <c r="T149" s="3">
        <v>14</v>
      </c>
      <c r="U149" s="3">
        <v>17</v>
      </c>
      <c r="V149" s="3" t="s">
        <v>1459</v>
      </c>
      <c r="W149" s="3" t="s">
        <v>1460</v>
      </c>
      <c r="X149" s="3" t="s">
        <v>1461</v>
      </c>
      <c r="Y149" s="3" t="s">
        <v>65</v>
      </c>
      <c r="Z149" s="3" t="s">
        <v>1389</v>
      </c>
      <c r="AA149" s="3" t="s">
        <v>1390</v>
      </c>
      <c r="AB149" s="3" t="s">
        <v>68</v>
      </c>
      <c r="AC149" s="3" t="s">
        <v>1462</v>
      </c>
      <c r="AD149" s="3" t="s">
        <v>3811</v>
      </c>
      <c r="AE149" s="3" t="s">
        <v>70</v>
      </c>
      <c r="AF149" s="3" t="s">
        <v>71</v>
      </c>
      <c r="AG149" s="3" t="s">
        <v>1463</v>
      </c>
      <c r="AH149" s="3" t="s">
        <v>1464</v>
      </c>
      <c r="AI149" s="3" t="s">
        <v>74</v>
      </c>
      <c r="AJ149" s="3" t="s">
        <v>75</v>
      </c>
      <c r="AK149" s="3" t="s">
        <v>76</v>
      </c>
      <c r="AL149" s="3"/>
      <c r="AM149" s="3">
        <v>96</v>
      </c>
      <c r="AN149" s="3" t="s">
        <v>1450</v>
      </c>
      <c r="AO149" s="3" t="s">
        <v>3454</v>
      </c>
      <c r="AP149" s="3" t="s">
        <v>3274</v>
      </c>
      <c r="AQ149" s="3" t="s">
        <v>3455</v>
      </c>
      <c r="AR149" s="3" t="s">
        <v>3456</v>
      </c>
      <c r="AS149" s="3" t="s">
        <v>3457</v>
      </c>
      <c r="AT149" s="3" t="s">
        <v>3458</v>
      </c>
      <c r="AU149" s="3"/>
      <c r="AV149" s="3" t="s">
        <v>3435</v>
      </c>
      <c r="AW149" s="3" t="s">
        <v>3436</v>
      </c>
      <c r="AX149" s="3" t="s">
        <v>3134</v>
      </c>
      <c r="AY149" s="3" t="s">
        <v>1006</v>
      </c>
      <c r="AZ149" s="3" t="s">
        <v>3437</v>
      </c>
      <c r="BA149" s="3" t="s">
        <v>2231</v>
      </c>
      <c r="BB149" s="3" t="s">
        <v>418</v>
      </c>
      <c r="BC149" s="3" t="s">
        <v>3438</v>
      </c>
      <c r="BD149" s="3" t="s">
        <v>3216</v>
      </c>
      <c r="BE149" s="3" t="s">
        <v>3439</v>
      </c>
      <c r="BF149" s="3" t="s">
        <v>3194</v>
      </c>
      <c r="BG149" s="3" t="s">
        <v>3440</v>
      </c>
      <c r="BH149" s="3" t="s">
        <v>3104</v>
      </c>
      <c r="BI149" s="3" t="s">
        <v>3105</v>
      </c>
      <c r="BJ149" s="3" t="s">
        <v>3106</v>
      </c>
      <c r="BK149" s="3" t="s">
        <v>3107</v>
      </c>
      <c r="BL149" s="3" t="s">
        <v>3108</v>
      </c>
      <c r="BM149" s="3" t="s">
        <v>3109</v>
      </c>
      <c r="BN149" s="3" t="s">
        <v>12</v>
      </c>
      <c r="BO149" s="3" t="s">
        <v>1450</v>
      </c>
      <c r="BQ149" s="46">
        <v>1</v>
      </c>
    </row>
    <row r="150" spans="1:69" ht="60" x14ac:dyDescent="0.25">
      <c r="A150" s="45">
        <v>97</v>
      </c>
      <c r="B150" s="3" t="s">
        <v>12</v>
      </c>
      <c r="C150" s="3" t="s">
        <v>1465</v>
      </c>
      <c r="D150" s="3" t="s">
        <v>168</v>
      </c>
      <c r="E150" s="3" t="s">
        <v>1466</v>
      </c>
      <c r="F150" s="3" t="s">
        <v>1467</v>
      </c>
      <c r="G150" s="3" t="s">
        <v>1468</v>
      </c>
      <c r="H150" s="3" t="s">
        <v>1469</v>
      </c>
      <c r="I150" s="3" t="s">
        <v>53</v>
      </c>
      <c r="J150" s="3" t="s">
        <v>54</v>
      </c>
      <c r="K150" s="3" t="s">
        <v>1470</v>
      </c>
      <c r="L150" s="3" t="s">
        <v>1471</v>
      </c>
      <c r="M150" s="3" t="s">
        <v>1472</v>
      </c>
      <c r="N150" s="3" t="s">
        <v>12</v>
      </c>
      <c r="O150" s="3" t="s">
        <v>1384</v>
      </c>
      <c r="P150" s="3" t="s">
        <v>1385</v>
      </c>
      <c r="Q150" s="3" t="s">
        <v>1473</v>
      </c>
      <c r="R150" s="3">
        <v>3</v>
      </c>
      <c r="S150" s="3" t="s">
        <v>117</v>
      </c>
      <c r="T150" s="3">
        <v>14</v>
      </c>
      <c r="U150" s="3">
        <v>17</v>
      </c>
      <c r="V150" s="3" t="s">
        <v>1474</v>
      </c>
      <c r="W150" s="3" t="s">
        <v>1460</v>
      </c>
      <c r="X150" s="3" t="s">
        <v>1475</v>
      </c>
      <c r="Y150" s="3" t="s">
        <v>65</v>
      </c>
      <c r="Z150" s="3" t="s">
        <v>1389</v>
      </c>
      <c r="AA150" s="3" t="s">
        <v>1390</v>
      </c>
      <c r="AB150" s="3" t="s">
        <v>68</v>
      </c>
      <c r="AC150" s="3" t="s">
        <v>1476</v>
      </c>
      <c r="AD150" s="3" t="s">
        <v>3812</v>
      </c>
      <c r="AE150" s="3" t="s">
        <v>70</v>
      </c>
      <c r="AF150" s="3" t="s">
        <v>71</v>
      </c>
      <c r="AG150" s="3" t="s">
        <v>1477</v>
      </c>
      <c r="AH150" s="3" t="s">
        <v>1478</v>
      </c>
      <c r="AI150" s="3" t="s">
        <v>74</v>
      </c>
      <c r="AJ150" s="3" t="s">
        <v>75</v>
      </c>
      <c r="AK150" s="3" t="s">
        <v>76</v>
      </c>
      <c r="AL150" s="3"/>
      <c r="AM150" s="3">
        <v>97</v>
      </c>
      <c r="AN150" s="3" t="s">
        <v>1465</v>
      </c>
      <c r="AO150" s="3" t="s">
        <v>3459</v>
      </c>
      <c r="AP150" s="3" t="s">
        <v>3460</v>
      </c>
      <c r="AQ150" s="3" t="s">
        <v>3461</v>
      </c>
      <c r="AR150" s="3" t="s">
        <v>3462</v>
      </c>
      <c r="AS150" s="3" t="s">
        <v>3463</v>
      </c>
      <c r="AT150" s="3" t="s">
        <v>3464</v>
      </c>
      <c r="AU150" s="3" t="s">
        <v>3465</v>
      </c>
      <c r="AV150" s="3" t="s">
        <v>3435</v>
      </c>
      <c r="AW150" s="3" t="s">
        <v>3436</v>
      </c>
      <c r="AX150" s="3" t="s">
        <v>3134</v>
      </c>
      <c r="AY150" s="3" t="s">
        <v>1006</v>
      </c>
      <c r="AZ150" s="3" t="s">
        <v>3437</v>
      </c>
      <c r="BA150" s="3" t="s">
        <v>2231</v>
      </c>
      <c r="BB150" s="3" t="s">
        <v>418</v>
      </c>
      <c r="BC150" s="3" t="s">
        <v>3438</v>
      </c>
      <c r="BD150" s="3" t="s">
        <v>3216</v>
      </c>
      <c r="BE150" s="3" t="s">
        <v>3439</v>
      </c>
      <c r="BF150" s="3" t="s">
        <v>3194</v>
      </c>
      <c r="BG150" s="3" t="s">
        <v>3440</v>
      </c>
      <c r="BH150" s="3" t="s">
        <v>3104</v>
      </c>
      <c r="BI150" s="3" t="s">
        <v>3105</v>
      </c>
      <c r="BJ150" s="3" t="s">
        <v>3106</v>
      </c>
      <c r="BK150" s="3" t="s">
        <v>3107</v>
      </c>
      <c r="BL150" s="3" t="s">
        <v>3108</v>
      </c>
      <c r="BM150" s="3" t="s">
        <v>3109</v>
      </c>
      <c r="BN150" s="3" t="s">
        <v>12</v>
      </c>
      <c r="BO150" s="3" t="s">
        <v>1465</v>
      </c>
      <c r="BQ150" s="46">
        <v>1</v>
      </c>
    </row>
    <row r="151" spans="1:69" ht="60" x14ac:dyDescent="0.25">
      <c r="A151" s="45">
        <v>98</v>
      </c>
      <c r="B151" s="3" t="s">
        <v>12</v>
      </c>
      <c r="C151" s="3" t="s">
        <v>1479</v>
      </c>
      <c r="D151" s="3" t="s">
        <v>78</v>
      </c>
      <c r="E151" s="3" t="s">
        <v>1480</v>
      </c>
      <c r="F151" s="3" t="s">
        <v>1481</v>
      </c>
      <c r="G151" s="3" t="s">
        <v>1482</v>
      </c>
      <c r="H151" s="3" t="s">
        <v>1483</v>
      </c>
      <c r="I151" s="3" t="s">
        <v>53</v>
      </c>
      <c r="J151" s="3" t="s">
        <v>54</v>
      </c>
      <c r="K151" s="3" t="s">
        <v>1484</v>
      </c>
      <c r="L151" s="3" t="s">
        <v>1485</v>
      </c>
      <c r="M151" s="3" t="s">
        <v>1486</v>
      </c>
      <c r="N151" s="3" t="s">
        <v>12</v>
      </c>
      <c r="O151" s="3" t="s">
        <v>1384</v>
      </c>
      <c r="P151" s="3" t="s">
        <v>1385</v>
      </c>
      <c r="Q151" s="3" t="s">
        <v>1487</v>
      </c>
      <c r="R151" s="3">
        <v>2</v>
      </c>
      <c r="S151" s="3" t="s">
        <v>87</v>
      </c>
      <c r="T151" s="3">
        <v>12</v>
      </c>
      <c r="U151" s="3">
        <v>15</v>
      </c>
      <c r="V151" s="3" t="s">
        <v>1488</v>
      </c>
      <c r="W151" s="3" t="s">
        <v>148</v>
      </c>
      <c r="X151" s="3" t="s">
        <v>1489</v>
      </c>
      <c r="Y151" s="3" t="s">
        <v>65</v>
      </c>
      <c r="Z151" s="3" t="s">
        <v>1389</v>
      </c>
      <c r="AA151" s="3" t="s">
        <v>1390</v>
      </c>
      <c r="AB151" s="3" t="s">
        <v>68</v>
      </c>
      <c r="AC151" s="3" t="s">
        <v>1490</v>
      </c>
      <c r="AD151" s="3" t="s">
        <v>3813</v>
      </c>
      <c r="AE151" s="3" t="s">
        <v>70</v>
      </c>
      <c r="AF151" s="3" t="s">
        <v>71</v>
      </c>
      <c r="AG151" s="3" t="s">
        <v>1491</v>
      </c>
      <c r="AH151" s="3" t="s">
        <v>1492</v>
      </c>
      <c r="AI151" s="3" t="s">
        <v>74</v>
      </c>
      <c r="AJ151" s="3" t="s">
        <v>75</v>
      </c>
      <c r="AK151" s="3" t="s">
        <v>76</v>
      </c>
      <c r="AL151" s="3"/>
      <c r="AM151" s="3">
        <v>98</v>
      </c>
      <c r="AN151" s="3" t="s">
        <v>1479</v>
      </c>
      <c r="AO151" s="3" t="s">
        <v>3466</v>
      </c>
      <c r="AP151" s="3" t="s">
        <v>3134</v>
      </c>
      <c r="AQ151" s="3" t="s">
        <v>3146</v>
      </c>
      <c r="AR151" s="3" t="s">
        <v>3147</v>
      </c>
      <c r="AS151" s="3" t="s">
        <v>3215</v>
      </c>
      <c r="AT151" s="3" t="s">
        <v>3467</v>
      </c>
      <c r="AU151" s="3" t="s">
        <v>3468</v>
      </c>
      <c r="AV151" s="3" t="s">
        <v>3435</v>
      </c>
      <c r="AW151" s="3" t="s">
        <v>3436</v>
      </c>
      <c r="AX151" s="3" t="s">
        <v>3134</v>
      </c>
      <c r="AY151" s="3" t="s">
        <v>1006</v>
      </c>
      <c r="AZ151" s="3" t="s">
        <v>3437</v>
      </c>
      <c r="BA151" s="3" t="s">
        <v>2231</v>
      </c>
      <c r="BB151" s="3" t="s">
        <v>418</v>
      </c>
      <c r="BC151" s="3" t="s">
        <v>3438</v>
      </c>
      <c r="BD151" s="3" t="s">
        <v>3216</v>
      </c>
      <c r="BE151" s="3" t="s">
        <v>3439</v>
      </c>
      <c r="BF151" s="3" t="s">
        <v>3194</v>
      </c>
      <c r="BG151" s="3" t="s">
        <v>3440</v>
      </c>
      <c r="BH151" s="3" t="s">
        <v>3104</v>
      </c>
      <c r="BI151" s="3" t="s">
        <v>3105</v>
      </c>
      <c r="BJ151" s="3" t="s">
        <v>3106</v>
      </c>
      <c r="BK151" s="3" t="s">
        <v>3107</v>
      </c>
      <c r="BL151" s="3" t="s">
        <v>3108</v>
      </c>
      <c r="BM151" s="3" t="s">
        <v>3109</v>
      </c>
      <c r="BN151" s="3" t="s">
        <v>12</v>
      </c>
      <c r="BO151" s="3" t="s">
        <v>1479</v>
      </c>
      <c r="BQ151" s="46">
        <v>1</v>
      </c>
    </row>
    <row r="152" spans="1:69" ht="60" x14ac:dyDescent="0.25">
      <c r="A152" s="45">
        <v>99</v>
      </c>
      <c r="B152" s="3" t="s">
        <v>12</v>
      </c>
      <c r="C152" s="3" t="s">
        <v>1493</v>
      </c>
      <c r="D152" s="3" t="s">
        <v>78</v>
      </c>
      <c r="E152" s="3" t="s">
        <v>1494</v>
      </c>
      <c r="F152" s="3" t="s">
        <v>1495</v>
      </c>
      <c r="G152" s="3" t="s">
        <v>1496</v>
      </c>
      <c r="H152" s="3" t="s">
        <v>1497</v>
      </c>
      <c r="I152" s="3" t="s">
        <v>53</v>
      </c>
      <c r="J152" s="3" t="s">
        <v>54</v>
      </c>
      <c r="K152" s="3" t="s">
        <v>1498</v>
      </c>
      <c r="L152" s="3" t="s">
        <v>1499</v>
      </c>
      <c r="M152" s="3" t="s">
        <v>1500</v>
      </c>
      <c r="N152" s="3" t="s">
        <v>12</v>
      </c>
      <c r="O152" s="3" t="s">
        <v>1384</v>
      </c>
      <c r="P152" s="3" t="s">
        <v>1385</v>
      </c>
      <c r="Q152" s="3" t="s">
        <v>1501</v>
      </c>
      <c r="R152" s="3">
        <v>2</v>
      </c>
      <c r="S152" s="3" t="s">
        <v>87</v>
      </c>
      <c r="T152" s="3">
        <v>12</v>
      </c>
      <c r="U152" s="3">
        <v>15</v>
      </c>
      <c r="V152" s="3" t="s">
        <v>1502</v>
      </c>
      <c r="W152" s="3" t="s">
        <v>148</v>
      </c>
      <c r="X152" s="3" t="s">
        <v>1503</v>
      </c>
      <c r="Y152" s="3" t="s">
        <v>65</v>
      </c>
      <c r="Z152" s="3" t="s">
        <v>1389</v>
      </c>
      <c r="AA152" s="3" t="s">
        <v>1390</v>
      </c>
      <c r="AB152" s="3" t="s">
        <v>68</v>
      </c>
      <c r="AC152" s="3" t="s">
        <v>1504</v>
      </c>
      <c r="AD152" s="3" t="s">
        <v>3814</v>
      </c>
      <c r="AE152" s="3" t="s">
        <v>70</v>
      </c>
      <c r="AF152" s="3" t="s">
        <v>71</v>
      </c>
      <c r="AG152" s="3" t="s">
        <v>1505</v>
      </c>
      <c r="AH152" s="3" t="s">
        <v>1506</v>
      </c>
      <c r="AI152" s="3" t="s">
        <v>74</v>
      </c>
      <c r="AJ152" s="3" t="s">
        <v>75</v>
      </c>
      <c r="AK152" s="3" t="s">
        <v>76</v>
      </c>
      <c r="AL152" s="3"/>
      <c r="AM152" s="3">
        <v>99</v>
      </c>
      <c r="AN152" s="3" t="s">
        <v>1493</v>
      </c>
      <c r="AO152" s="3" t="s">
        <v>3469</v>
      </c>
      <c r="AP152" s="3" t="s">
        <v>3157</v>
      </c>
      <c r="AQ152" s="3" t="s">
        <v>3216</v>
      </c>
      <c r="AR152" s="3" t="s">
        <v>3156</v>
      </c>
      <c r="AS152" s="3" t="s">
        <v>3206</v>
      </c>
      <c r="AT152" s="3"/>
      <c r="AU152" s="3"/>
      <c r="AV152" s="3" t="s">
        <v>3435</v>
      </c>
      <c r="AW152" s="3" t="s">
        <v>3436</v>
      </c>
      <c r="AX152" s="3" t="s">
        <v>3134</v>
      </c>
      <c r="AY152" s="3" t="s">
        <v>1006</v>
      </c>
      <c r="AZ152" s="3" t="s">
        <v>3437</v>
      </c>
      <c r="BA152" s="3" t="s">
        <v>2231</v>
      </c>
      <c r="BB152" s="3" t="s">
        <v>418</v>
      </c>
      <c r="BC152" s="3" t="s">
        <v>3438</v>
      </c>
      <c r="BD152" s="3" t="s">
        <v>3216</v>
      </c>
      <c r="BE152" s="3" t="s">
        <v>3439</v>
      </c>
      <c r="BF152" s="3" t="s">
        <v>3194</v>
      </c>
      <c r="BG152" s="3" t="s">
        <v>3440</v>
      </c>
      <c r="BH152" s="3" t="s">
        <v>3104</v>
      </c>
      <c r="BI152" s="3" t="s">
        <v>3105</v>
      </c>
      <c r="BJ152" s="3" t="s">
        <v>3106</v>
      </c>
      <c r="BK152" s="3" t="s">
        <v>3107</v>
      </c>
      <c r="BL152" s="3" t="s">
        <v>3108</v>
      </c>
      <c r="BM152" s="3" t="s">
        <v>3109</v>
      </c>
      <c r="BN152" s="3" t="s">
        <v>12</v>
      </c>
      <c r="BO152" s="3" t="s">
        <v>1493</v>
      </c>
      <c r="BQ152" s="46">
        <v>1</v>
      </c>
    </row>
    <row r="153" spans="1:69" ht="60" x14ac:dyDescent="0.25">
      <c r="A153" s="45">
        <v>100</v>
      </c>
      <c r="B153" s="3" t="s">
        <v>12</v>
      </c>
      <c r="C153" s="3" t="s">
        <v>1507</v>
      </c>
      <c r="D153" s="3" t="s">
        <v>108</v>
      </c>
      <c r="E153" s="3" t="s">
        <v>1508</v>
      </c>
      <c r="F153" s="3" t="s">
        <v>1509</v>
      </c>
      <c r="G153" s="3" t="s">
        <v>1510</v>
      </c>
      <c r="H153" s="3" t="s">
        <v>1511</v>
      </c>
      <c r="I153" s="3" t="s">
        <v>53</v>
      </c>
      <c r="J153" s="3" t="s">
        <v>54</v>
      </c>
      <c r="K153" s="3" t="s">
        <v>1512</v>
      </c>
      <c r="L153" s="3" t="s">
        <v>1513</v>
      </c>
      <c r="M153" s="3" t="s">
        <v>1514</v>
      </c>
      <c r="N153" s="3" t="s">
        <v>12</v>
      </c>
      <c r="O153" s="3" t="s">
        <v>1384</v>
      </c>
      <c r="P153" s="3" t="s">
        <v>1385</v>
      </c>
      <c r="Q153" s="3" t="s">
        <v>1515</v>
      </c>
      <c r="R153" s="3">
        <v>3</v>
      </c>
      <c r="S153" s="3" t="s">
        <v>117</v>
      </c>
      <c r="T153" s="3">
        <v>13</v>
      </c>
      <c r="U153" s="3">
        <v>17</v>
      </c>
      <c r="V153" s="3" t="s">
        <v>1516</v>
      </c>
      <c r="W153" s="3" t="s">
        <v>1517</v>
      </c>
      <c r="X153" s="3" t="s">
        <v>1518</v>
      </c>
      <c r="Y153" s="3" t="s">
        <v>65</v>
      </c>
      <c r="Z153" s="3" t="s">
        <v>1389</v>
      </c>
      <c r="AA153" s="3" t="s">
        <v>1390</v>
      </c>
      <c r="AB153" s="3" t="s">
        <v>68</v>
      </c>
      <c r="AC153" s="3" t="s">
        <v>1519</v>
      </c>
      <c r="AD153" s="3" t="s">
        <v>3815</v>
      </c>
      <c r="AE153" s="3" t="s">
        <v>70</v>
      </c>
      <c r="AF153" s="3" t="s">
        <v>71</v>
      </c>
      <c r="AG153" s="3" t="s">
        <v>1520</v>
      </c>
      <c r="AH153" s="3" t="s">
        <v>1521</v>
      </c>
      <c r="AI153" s="3" t="s">
        <v>74</v>
      </c>
      <c r="AJ153" s="3" t="s">
        <v>75</v>
      </c>
      <c r="AK153" s="3" t="s">
        <v>76</v>
      </c>
      <c r="AL153" s="3"/>
      <c r="AM153" s="3">
        <v>100</v>
      </c>
      <c r="AN153" s="3" t="s">
        <v>1507</v>
      </c>
      <c r="AO153" s="3" t="s">
        <v>3156</v>
      </c>
      <c r="AP153" s="3" t="s">
        <v>2231</v>
      </c>
      <c r="AQ153" s="3" t="s">
        <v>3150</v>
      </c>
      <c r="AR153" s="3" t="s">
        <v>3123</v>
      </c>
      <c r="AS153" s="3"/>
      <c r="AT153" s="3"/>
      <c r="AU153" s="3"/>
      <c r="AV153" s="3" t="s">
        <v>3435</v>
      </c>
      <c r="AW153" s="3" t="s">
        <v>3436</v>
      </c>
      <c r="AX153" s="3" t="s">
        <v>3134</v>
      </c>
      <c r="AY153" s="3" t="s">
        <v>1006</v>
      </c>
      <c r="AZ153" s="3" t="s">
        <v>3437</v>
      </c>
      <c r="BA153" s="3" t="s">
        <v>2231</v>
      </c>
      <c r="BB153" s="3" t="s">
        <v>418</v>
      </c>
      <c r="BC153" s="3" t="s">
        <v>3438</v>
      </c>
      <c r="BD153" s="3" t="s">
        <v>3216</v>
      </c>
      <c r="BE153" s="3" t="s">
        <v>3439</v>
      </c>
      <c r="BF153" s="3" t="s">
        <v>3194</v>
      </c>
      <c r="BG153" s="3" t="s">
        <v>3440</v>
      </c>
      <c r="BH153" s="3" t="s">
        <v>3104</v>
      </c>
      <c r="BI153" s="3" t="s">
        <v>3105</v>
      </c>
      <c r="BJ153" s="3" t="s">
        <v>3106</v>
      </c>
      <c r="BK153" s="3" t="s">
        <v>3107</v>
      </c>
      <c r="BL153" s="3" t="s">
        <v>3108</v>
      </c>
      <c r="BM153" s="3" t="s">
        <v>3109</v>
      </c>
      <c r="BN153" s="3" t="s">
        <v>12</v>
      </c>
      <c r="BO153" s="3" t="s">
        <v>1507</v>
      </c>
      <c r="BQ153" s="46">
        <v>1</v>
      </c>
    </row>
    <row r="154" spans="1:69" ht="60" x14ac:dyDescent="0.25">
      <c r="A154" s="45">
        <v>101</v>
      </c>
      <c r="B154" s="3" t="s">
        <v>12</v>
      </c>
      <c r="C154" s="3" t="s">
        <v>1522</v>
      </c>
      <c r="D154" s="3" t="s">
        <v>78</v>
      </c>
      <c r="E154" s="3" t="s">
        <v>1523</v>
      </c>
      <c r="F154" s="3" t="s">
        <v>1524</v>
      </c>
      <c r="G154" s="3" t="s">
        <v>1525</v>
      </c>
      <c r="H154" s="3" t="s">
        <v>1526</v>
      </c>
      <c r="I154" s="3" t="s">
        <v>53</v>
      </c>
      <c r="J154" s="3" t="s">
        <v>54</v>
      </c>
      <c r="K154" s="3" t="s">
        <v>1527</v>
      </c>
      <c r="L154" s="3" t="s">
        <v>1528</v>
      </c>
      <c r="M154" s="3" t="s">
        <v>1529</v>
      </c>
      <c r="N154" s="3" t="s">
        <v>12</v>
      </c>
      <c r="O154" s="3" t="s">
        <v>1384</v>
      </c>
      <c r="P154" s="3" t="s">
        <v>1385</v>
      </c>
      <c r="Q154" s="3" t="s">
        <v>1530</v>
      </c>
      <c r="R154" s="3">
        <v>2</v>
      </c>
      <c r="S154" s="3" t="s">
        <v>87</v>
      </c>
      <c r="T154" s="3">
        <v>12</v>
      </c>
      <c r="U154" s="3">
        <v>15</v>
      </c>
      <c r="V154" s="3" t="s">
        <v>1531</v>
      </c>
      <c r="W154" s="3" t="s">
        <v>14</v>
      </c>
      <c r="X154" s="3" t="s">
        <v>1532</v>
      </c>
      <c r="Y154" s="3" t="s">
        <v>65</v>
      </c>
      <c r="Z154" s="3" t="s">
        <v>1389</v>
      </c>
      <c r="AA154" s="3" t="s">
        <v>1390</v>
      </c>
      <c r="AB154" s="3" t="s">
        <v>68</v>
      </c>
      <c r="AC154" s="3" t="s">
        <v>1533</v>
      </c>
      <c r="AD154" s="3" t="s">
        <v>3816</v>
      </c>
      <c r="AE154" s="3" t="s">
        <v>70</v>
      </c>
      <c r="AF154" s="3" t="s">
        <v>71</v>
      </c>
      <c r="AG154" s="3" t="s">
        <v>1534</v>
      </c>
      <c r="AH154" s="3" t="s">
        <v>1535</v>
      </c>
      <c r="AI154" s="3" t="s">
        <v>74</v>
      </c>
      <c r="AJ154" s="3" t="s">
        <v>75</v>
      </c>
      <c r="AK154" s="3" t="s">
        <v>76</v>
      </c>
      <c r="AL154" s="3"/>
      <c r="AM154" s="3">
        <v>101</v>
      </c>
      <c r="AN154" s="3" t="s">
        <v>1522</v>
      </c>
      <c r="AO154" s="3" t="s">
        <v>3194</v>
      </c>
      <c r="AP154" s="3" t="s">
        <v>3470</v>
      </c>
      <c r="AQ154" s="3" t="s">
        <v>3471</v>
      </c>
      <c r="AR154" s="3" t="s">
        <v>3472</v>
      </c>
      <c r="AS154" s="3" t="s">
        <v>3473</v>
      </c>
      <c r="AT154" s="3"/>
      <c r="AU154" s="3"/>
      <c r="AV154" s="3" t="s">
        <v>3435</v>
      </c>
      <c r="AW154" s="3" t="s">
        <v>3436</v>
      </c>
      <c r="AX154" s="3" t="s">
        <v>3134</v>
      </c>
      <c r="AY154" s="3" t="s">
        <v>1006</v>
      </c>
      <c r="AZ154" s="3" t="s">
        <v>3437</v>
      </c>
      <c r="BA154" s="3" t="s">
        <v>2231</v>
      </c>
      <c r="BB154" s="3" t="s">
        <v>418</v>
      </c>
      <c r="BC154" s="3" t="s">
        <v>3438</v>
      </c>
      <c r="BD154" s="3" t="s">
        <v>3216</v>
      </c>
      <c r="BE154" s="3" t="s">
        <v>3439</v>
      </c>
      <c r="BF154" s="3" t="s">
        <v>3194</v>
      </c>
      <c r="BG154" s="3" t="s">
        <v>3440</v>
      </c>
      <c r="BH154" s="3" t="s">
        <v>3104</v>
      </c>
      <c r="BI154" s="3" t="s">
        <v>3105</v>
      </c>
      <c r="BJ154" s="3" t="s">
        <v>3106</v>
      </c>
      <c r="BK154" s="3" t="s">
        <v>3107</v>
      </c>
      <c r="BL154" s="3" t="s">
        <v>3108</v>
      </c>
      <c r="BM154" s="3" t="s">
        <v>3109</v>
      </c>
      <c r="BN154" s="3" t="s">
        <v>12</v>
      </c>
      <c r="BO154" s="3" t="s">
        <v>1522</v>
      </c>
      <c r="BQ154" s="46">
        <v>1</v>
      </c>
    </row>
    <row r="155" spans="1:69" ht="60" x14ac:dyDescent="0.25">
      <c r="A155" s="45">
        <v>102</v>
      </c>
      <c r="B155" s="3" t="s">
        <v>12</v>
      </c>
      <c r="C155" s="3" t="s">
        <v>1536</v>
      </c>
      <c r="D155" s="3" t="s">
        <v>199</v>
      </c>
      <c r="E155" s="3" t="s">
        <v>1537</v>
      </c>
      <c r="F155" s="3" t="s">
        <v>1538</v>
      </c>
      <c r="G155" s="3" t="s">
        <v>1539</v>
      </c>
      <c r="H155" s="3" t="s">
        <v>1540</v>
      </c>
      <c r="I155" s="3" t="s">
        <v>53</v>
      </c>
      <c r="J155" s="3" t="s">
        <v>54</v>
      </c>
      <c r="K155" s="3" t="s">
        <v>1541</v>
      </c>
      <c r="L155" s="3" t="s">
        <v>1542</v>
      </c>
      <c r="M155" s="3" t="s">
        <v>1543</v>
      </c>
      <c r="N155" s="3" t="s">
        <v>12</v>
      </c>
      <c r="O155" s="3" t="s">
        <v>1384</v>
      </c>
      <c r="P155" s="3" t="s">
        <v>1385</v>
      </c>
      <c r="Q155" s="3" t="s">
        <v>1544</v>
      </c>
      <c r="R155" s="3">
        <v>4</v>
      </c>
      <c r="S155" s="3" t="s">
        <v>208</v>
      </c>
      <c r="T155" s="3">
        <v>15</v>
      </c>
      <c r="U155" s="3">
        <v>18</v>
      </c>
      <c r="V155" s="3" t="s">
        <v>1545</v>
      </c>
      <c r="W155" s="3" t="s">
        <v>14</v>
      </c>
      <c r="X155" s="3" t="s">
        <v>1546</v>
      </c>
      <c r="Y155" s="3" t="s">
        <v>65</v>
      </c>
      <c r="Z155" s="3" t="s">
        <v>1389</v>
      </c>
      <c r="AA155" s="3" t="s">
        <v>1390</v>
      </c>
      <c r="AB155" s="3" t="s">
        <v>68</v>
      </c>
      <c r="AC155" s="3" t="s">
        <v>1547</v>
      </c>
      <c r="AD155" s="3" t="s">
        <v>3817</v>
      </c>
      <c r="AE155" s="3" t="s">
        <v>70</v>
      </c>
      <c r="AF155" s="3" t="s">
        <v>71</v>
      </c>
      <c r="AG155" s="3" t="s">
        <v>1548</v>
      </c>
      <c r="AH155" s="3" t="s">
        <v>1549</v>
      </c>
      <c r="AI155" s="3" t="s">
        <v>74</v>
      </c>
      <c r="AJ155" s="3" t="s">
        <v>75</v>
      </c>
      <c r="AK155" s="3" t="s">
        <v>76</v>
      </c>
      <c r="AL155" s="3"/>
      <c r="AM155" s="3">
        <v>102</v>
      </c>
      <c r="AN155" s="3" t="s">
        <v>1536</v>
      </c>
      <c r="AO155" s="3" t="s">
        <v>3474</v>
      </c>
      <c r="AP155" s="3" t="s">
        <v>3475</v>
      </c>
      <c r="AQ155" s="3" t="s">
        <v>3195</v>
      </c>
      <c r="AR155" s="3" t="s">
        <v>3095</v>
      </c>
      <c r="AS155" s="3"/>
      <c r="AT155" s="3"/>
      <c r="AU155" s="3"/>
      <c r="AV155" s="3" t="s">
        <v>3435</v>
      </c>
      <c r="AW155" s="3" t="s">
        <v>3436</v>
      </c>
      <c r="AX155" s="3" t="s">
        <v>3134</v>
      </c>
      <c r="AY155" s="3" t="s">
        <v>1006</v>
      </c>
      <c r="AZ155" s="3" t="s">
        <v>3437</v>
      </c>
      <c r="BA155" s="3" t="s">
        <v>2231</v>
      </c>
      <c r="BB155" s="3" t="s">
        <v>418</v>
      </c>
      <c r="BC155" s="3" t="s">
        <v>3438</v>
      </c>
      <c r="BD155" s="3" t="s">
        <v>3216</v>
      </c>
      <c r="BE155" s="3" t="s">
        <v>3439</v>
      </c>
      <c r="BF155" s="3" t="s">
        <v>3194</v>
      </c>
      <c r="BG155" s="3" t="s">
        <v>3440</v>
      </c>
      <c r="BH155" s="3" t="s">
        <v>3104</v>
      </c>
      <c r="BI155" s="3" t="s">
        <v>3105</v>
      </c>
      <c r="BJ155" s="3" t="s">
        <v>3106</v>
      </c>
      <c r="BK155" s="3" t="s">
        <v>3107</v>
      </c>
      <c r="BL155" s="3" t="s">
        <v>3108</v>
      </c>
      <c r="BM155" s="3" t="s">
        <v>3109</v>
      </c>
      <c r="BN155" s="3" t="s">
        <v>12</v>
      </c>
      <c r="BO155" s="3" t="s">
        <v>1536</v>
      </c>
      <c r="BQ155" s="46">
        <v>1</v>
      </c>
    </row>
    <row r="156" spans="1:69" ht="60" x14ac:dyDescent="0.25">
      <c r="A156" s="45">
        <v>103</v>
      </c>
      <c r="B156" s="3" t="s">
        <v>12</v>
      </c>
      <c r="C156" s="3" t="s">
        <v>1550</v>
      </c>
      <c r="D156" s="3" t="s">
        <v>168</v>
      </c>
      <c r="E156" s="3" t="s">
        <v>1551</v>
      </c>
      <c r="F156" s="3" t="s">
        <v>1552</v>
      </c>
      <c r="G156" s="3" t="s">
        <v>1553</v>
      </c>
      <c r="H156" s="3" t="s">
        <v>1554</v>
      </c>
      <c r="I156" s="3" t="s">
        <v>53</v>
      </c>
      <c r="J156" s="3" t="s">
        <v>54</v>
      </c>
      <c r="K156" s="3" t="s">
        <v>1555</v>
      </c>
      <c r="L156" s="3" t="s">
        <v>1556</v>
      </c>
      <c r="M156" s="3" t="s">
        <v>1557</v>
      </c>
      <c r="N156" s="3" t="s">
        <v>12</v>
      </c>
      <c r="O156" s="3" t="s">
        <v>1384</v>
      </c>
      <c r="P156" s="3" t="s">
        <v>1385</v>
      </c>
      <c r="Q156" s="3" t="s">
        <v>1558</v>
      </c>
      <c r="R156" s="3">
        <v>3</v>
      </c>
      <c r="S156" s="3" t="s">
        <v>117</v>
      </c>
      <c r="T156" s="3">
        <v>14</v>
      </c>
      <c r="U156" s="3">
        <v>17</v>
      </c>
      <c r="V156" s="3" t="s">
        <v>1559</v>
      </c>
      <c r="W156" s="3" t="s">
        <v>14</v>
      </c>
      <c r="X156" s="3" t="s">
        <v>1560</v>
      </c>
      <c r="Y156" s="3" t="s">
        <v>65</v>
      </c>
      <c r="Z156" s="3" t="s">
        <v>1389</v>
      </c>
      <c r="AA156" s="3" t="s">
        <v>1390</v>
      </c>
      <c r="AB156" s="3" t="s">
        <v>68</v>
      </c>
      <c r="AC156" s="3" t="s">
        <v>1561</v>
      </c>
      <c r="AD156" s="3" t="s">
        <v>3818</v>
      </c>
      <c r="AE156" s="3" t="s">
        <v>70</v>
      </c>
      <c r="AF156" s="3" t="s">
        <v>71</v>
      </c>
      <c r="AG156" s="3" t="s">
        <v>1562</v>
      </c>
      <c r="AH156" s="3" t="s">
        <v>1563</v>
      </c>
      <c r="AI156" s="3" t="s">
        <v>74</v>
      </c>
      <c r="AJ156" s="3" t="s">
        <v>75</v>
      </c>
      <c r="AK156" s="3" t="s">
        <v>76</v>
      </c>
      <c r="AL156" s="3"/>
      <c r="AM156" s="3">
        <v>103</v>
      </c>
      <c r="AN156" s="3" t="s">
        <v>1550</v>
      </c>
      <c r="AO156" s="3" t="s">
        <v>2249</v>
      </c>
      <c r="AP156" s="3" t="s">
        <v>3322</v>
      </c>
      <c r="AQ156" s="3" t="s">
        <v>3455</v>
      </c>
      <c r="AR156" s="3" t="s">
        <v>3250</v>
      </c>
      <c r="AS156" s="3" t="s">
        <v>3117</v>
      </c>
      <c r="AT156" s="3"/>
      <c r="AU156" s="3"/>
      <c r="AV156" s="3" t="s">
        <v>3435</v>
      </c>
      <c r="AW156" s="3" t="s">
        <v>3436</v>
      </c>
      <c r="AX156" s="3" t="s">
        <v>3134</v>
      </c>
      <c r="AY156" s="3" t="s">
        <v>1006</v>
      </c>
      <c r="AZ156" s="3" t="s">
        <v>3437</v>
      </c>
      <c r="BA156" s="3" t="s">
        <v>2231</v>
      </c>
      <c r="BB156" s="3" t="s">
        <v>418</v>
      </c>
      <c r="BC156" s="3" t="s">
        <v>3438</v>
      </c>
      <c r="BD156" s="3" t="s">
        <v>3216</v>
      </c>
      <c r="BE156" s="3" t="s">
        <v>3439</v>
      </c>
      <c r="BF156" s="3" t="s">
        <v>3194</v>
      </c>
      <c r="BG156" s="3" t="s">
        <v>3440</v>
      </c>
      <c r="BH156" s="3" t="s">
        <v>3104</v>
      </c>
      <c r="BI156" s="3" t="s">
        <v>3105</v>
      </c>
      <c r="BJ156" s="3" t="s">
        <v>3106</v>
      </c>
      <c r="BK156" s="3" t="s">
        <v>3107</v>
      </c>
      <c r="BL156" s="3" t="s">
        <v>3108</v>
      </c>
      <c r="BM156" s="3" t="s">
        <v>3109</v>
      </c>
      <c r="BN156" s="3" t="s">
        <v>12</v>
      </c>
      <c r="BO156" s="3" t="s">
        <v>1550</v>
      </c>
      <c r="BQ156" s="46">
        <v>1</v>
      </c>
    </row>
    <row r="157" spans="1:69" ht="60" x14ac:dyDescent="0.25">
      <c r="A157" s="45">
        <v>104</v>
      </c>
      <c r="B157" s="3" t="s">
        <v>12</v>
      </c>
      <c r="C157" s="3" t="s">
        <v>1564</v>
      </c>
      <c r="D157" s="3" t="s">
        <v>78</v>
      </c>
      <c r="E157" s="3" t="s">
        <v>1565</v>
      </c>
      <c r="F157" s="3" t="s">
        <v>1566</v>
      </c>
      <c r="G157" s="3" t="s">
        <v>1567</v>
      </c>
      <c r="H157" s="3" t="s">
        <v>1568</v>
      </c>
      <c r="I157" s="3" t="s">
        <v>53</v>
      </c>
      <c r="J157" s="3" t="s">
        <v>54</v>
      </c>
      <c r="K157" s="3" t="s">
        <v>1569</v>
      </c>
      <c r="L157" s="3" t="s">
        <v>1570</v>
      </c>
      <c r="M157" s="3" t="s">
        <v>1571</v>
      </c>
      <c r="N157" s="3" t="s">
        <v>12</v>
      </c>
      <c r="O157" s="3" t="s">
        <v>1384</v>
      </c>
      <c r="P157" s="3" t="s">
        <v>1385</v>
      </c>
      <c r="Q157" s="3" t="s">
        <v>1572</v>
      </c>
      <c r="R157" s="3">
        <v>2</v>
      </c>
      <c r="S157" s="3" t="s">
        <v>87</v>
      </c>
      <c r="T157" s="3">
        <v>12</v>
      </c>
      <c r="U157" s="3">
        <v>15</v>
      </c>
      <c r="V157" s="3" t="s">
        <v>1573</v>
      </c>
      <c r="W157" s="3" t="s">
        <v>148</v>
      </c>
      <c r="X157" s="3" t="s">
        <v>1574</v>
      </c>
      <c r="Y157" s="3" t="s">
        <v>65</v>
      </c>
      <c r="Z157" s="3" t="s">
        <v>1389</v>
      </c>
      <c r="AA157" s="3" t="s">
        <v>1390</v>
      </c>
      <c r="AB157" s="3" t="s">
        <v>68</v>
      </c>
      <c r="AC157" s="3" t="s">
        <v>1575</v>
      </c>
      <c r="AD157" s="3" t="s">
        <v>3819</v>
      </c>
      <c r="AE157" s="3" t="s">
        <v>70</v>
      </c>
      <c r="AF157" s="3" t="s">
        <v>71</v>
      </c>
      <c r="AG157" s="3" t="s">
        <v>1576</v>
      </c>
      <c r="AH157" s="3" t="s">
        <v>1577</v>
      </c>
      <c r="AI157" s="3" t="s">
        <v>74</v>
      </c>
      <c r="AJ157" s="3" t="s">
        <v>75</v>
      </c>
      <c r="AK157" s="3" t="s">
        <v>76</v>
      </c>
      <c r="AL157" s="3"/>
      <c r="AM157" s="3">
        <v>104</v>
      </c>
      <c r="AN157" s="3" t="s">
        <v>1564</v>
      </c>
      <c r="AO157" s="3" t="s">
        <v>3476</v>
      </c>
      <c r="AP157" s="3" t="s">
        <v>3477</v>
      </c>
      <c r="AQ157" s="3" t="s">
        <v>3478</v>
      </c>
      <c r="AR157" s="3" t="s">
        <v>3214</v>
      </c>
      <c r="AS157" s="3" t="s">
        <v>3479</v>
      </c>
      <c r="AT157" s="3"/>
      <c r="AU157" s="3"/>
      <c r="AV157" s="3" t="s">
        <v>3435</v>
      </c>
      <c r="AW157" s="3" t="s">
        <v>3436</v>
      </c>
      <c r="AX157" s="3" t="s">
        <v>3134</v>
      </c>
      <c r="AY157" s="3" t="s">
        <v>1006</v>
      </c>
      <c r="AZ157" s="3" t="s">
        <v>3437</v>
      </c>
      <c r="BA157" s="3" t="s">
        <v>2231</v>
      </c>
      <c r="BB157" s="3" t="s">
        <v>418</v>
      </c>
      <c r="BC157" s="3" t="s">
        <v>3438</v>
      </c>
      <c r="BD157" s="3" t="s">
        <v>3216</v>
      </c>
      <c r="BE157" s="3" t="s">
        <v>3439</v>
      </c>
      <c r="BF157" s="3" t="s">
        <v>3194</v>
      </c>
      <c r="BG157" s="3" t="s">
        <v>3440</v>
      </c>
      <c r="BH157" s="3" t="s">
        <v>3104</v>
      </c>
      <c r="BI157" s="3" t="s">
        <v>3105</v>
      </c>
      <c r="BJ157" s="3" t="s">
        <v>3106</v>
      </c>
      <c r="BK157" s="3" t="s">
        <v>3107</v>
      </c>
      <c r="BL157" s="3" t="s">
        <v>3108</v>
      </c>
      <c r="BM157" s="3" t="s">
        <v>3109</v>
      </c>
      <c r="BN157" s="3" t="s">
        <v>12</v>
      </c>
      <c r="BO157" s="3" t="s">
        <v>1564</v>
      </c>
      <c r="BQ157" s="46">
        <v>1</v>
      </c>
    </row>
    <row r="158" spans="1:69" ht="60" x14ac:dyDescent="0.25">
      <c r="A158" s="45">
        <v>105</v>
      </c>
      <c r="B158" s="3" t="s">
        <v>12</v>
      </c>
      <c r="C158" s="3" t="s">
        <v>1578</v>
      </c>
      <c r="D158" s="3" t="s">
        <v>78</v>
      </c>
      <c r="E158" s="3" t="s">
        <v>1579</v>
      </c>
      <c r="F158" s="3" t="s">
        <v>1580</v>
      </c>
      <c r="G158" s="3" t="s">
        <v>1581</v>
      </c>
      <c r="H158" s="3" t="s">
        <v>1582</v>
      </c>
      <c r="I158" s="3" t="s">
        <v>53</v>
      </c>
      <c r="J158" s="3" t="s">
        <v>54</v>
      </c>
      <c r="K158" s="3" t="s">
        <v>1583</v>
      </c>
      <c r="L158" s="3" t="s">
        <v>1584</v>
      </c>
      <c r="M158" s="3" t="s">
        <v>1585</v>
      </c>
      <c r="N158" s="3" t="s">
        <v>12</v>
      </c>
      <c r="O158" s="3" t="s">
        <v>1384</v>
      </c>
      <c r="P158" s="3" t="s">
        <v>1385</v>
      </c>
      <c r="Q158" s="3" t="s">
        <v>1586</v>
      </c>
      <c r="R158" s="3">
        <v>2</v>
      </c>
      <c r="S158" s="3" t="s">
        <v>87</v>
      </c>
      <c r="T158" s="3">
        <v>12</v>
      </c>
      <c r="U158" s="3">
        <v>15</v>
      </c>
      <c r="V158" s="3" t="s">
        <v>1587</v>
      </c>
      <c r="W158" s="3" t="s">
        <v>1588</v>
      </c>
      <c r="X158" s="3" t="s">
        <v>1589</v>
      </c>
      <c r="Y158" s="3" t="s">
        <v>65</v>
      </c>
      <c r="Z158" s="3" t="s">
        <v>1389</v>
      </c>
      <c r="AA158" s="3" t="s">
        <v>1390</v>
      </c>
      <c r="AB158" s="3" t="s">
        <v>68</v>
      </c>
      <c r="AC158" s="3" t="s">
        <v>1590</v>
      </c>
      <c r="AD158" s="3" t="s">
        <v>3820</v>
      </c>
      <c r="AE158" s="3" t="s">
        <v>70</v>
      </c>
      <c r="AF158" s="3" t="s">
        <v>71</v>
      </c>
      <c r="AG158" s="3" t="s">
        <v>1591</v>
      </c>
      <c r="AH158" s="3" t="s">
        <v>1592</v>
      </c>
      <c r="AI158" s="3" t="s">
        <v>74</v>
      </c>
      <c r="AJ158" s="3" t="s">
        <v>75</v>
      </c>
      <c r="AK158" s="3" t="s">
        <v>76</v>
      </c>
      <c r="AL158" s="3"/>
      <c r="AM158" s="3">
        <v>105</v>
      </c>
      <c r="AN158" s="3" t="s">
        <v>1578</v>
      </c>
      <c r="AO158" s="3" t="s">
        <v>3480</v>
      </c>
      <c r="AP158" s="3" t="s">
        <v>3476</v>
      </c>
      <c r="AQ158" s="3" t="s">
        <v>3477</v>
      </c>
      <c r="AR158" s="3" t="s">
        <v>3402</v>
      </c>
      <c r="AS158" s="3" t="s">
        <v>3294</v>
      </c>
      <c r="AT158" s="3" t="s">
        <v>3400</v>
      </c>
      <c r="AU158" s="3"/>
      <c r="AV158" s="3" t="s">
        <v>3435</v>
      </c>
      <c r="AW158" s="3" t="s">
        <v>3436</v>
      </c>
      <c r="AX158" s="3" t="s">
        <v>3134</v>
      </c>
      <c r="AY158" s="3" t="s">
        <v>1006</v>
      </c>
      <c r="AZ158" s="3" t="s">
        <v>3437</v>
      </c>
      <c r="BA158" s="3" t="s">
        <v>2231</v>
      </c>
      <c r="BB158" s="3" t="s">
        <v>418</v>
      </c>
      <c r="BC158" s="3" t="s">
        <v>3438</v>
      </c>
      <c r="BD158" s="3" t="s">
        <v>3216</v>
      </c>
      <c r="BE158" s="3" t="s">
        <v>3439</v>
      </c>
      <c r="BF158" s="3" t="s">
        <v>3194</v>
      </c>
      <c r="BG158" s="3" t="s">
        <v>3440</v>
      </c>
      <c r="BH158" s="3" t="s">
        <v>3104</v>
      </c>
      <c r="BI158" s="3" t="s">
        <v>3105</v>
      </c>
      <c r="BJ158" s="3" t="s">
        <v>3106</v>
      </c>
      <c r="BK158" s="3" t="s">
        <v>3107</v>
      </c>
      <c r="BL158" s="3" t="s">
        <v>3108</v>
      </c>
      <c r="BM158" s="3" t="s">
        <v>3109</v>
      </c>
      <c r="BN158" s="3" t="s">
        <v>12</v>
      </c>
      <c r="BO158" s="3" t="s">
        <v>1578</v>
      </c>
      <c r="BQ158" s="46">
        <v>1</v>
      </c>
    </row>
    <row r="159" spans="1:69" ht="60" x14ac:dyDescent="0.25">
      <c r="A159" s="45">
        <v>106</v>
      </c>
      <c r="B159" s="3" t="s">
        <v>12</v>
      </c>
      <c r="C159" s="3" t="s">
        <v>1593</v>
      </c>
      <c r="D159" s="3" t="s">
        <v>108</v>
      </c>
      <c r="E159" s="3" t="s">
        <v>1594</v>
      </c>
      <c r="F159" s="3" t="s">
        <v>1595</v>
      </c>
      <c r="G159" s="3" t="s">
        <v>1596</v>
      </c>
      <c r="H159" s="3" t="s">
        <v>1597</v>
      </c>
      <c r="I159" s="3" t="s">
        <v>53</v>
      </c>
      <c r="J159" s="3" t="s">
        <v>54</v>
      </c>
      <c r="K159" s="3" t="s">
        <v>1598</v>
      </c>
      <c r="L159" s="3" t="s">
        <v>1599</v>
      </c>
      <c r="M159" s="3" t="s">
        <v>1600</v>
      </c>
      <c r="N159" s="3" t="s">
        <v>12</v>
      </c>
      <c r="O159" s="3" t="s">
        <v>1384</v>
      </c>
      <c r="P159" s="3" t="s">
        <v>1385</v>
      </c>
      <c r="Q159" s="3" t="s">
        <v>1601</v>
      </c>
      <c r="R159" s="3">
        <v>3</v>
      </c>
      <c r="S159" s="3" t="s">
        <v>117</v>
      </c>
      <c r="T159" s="3">
        <v>13</v>
      </c>
      <c r="U159" s="3">
        <v>17</v>
      </c>
      <c r="V159" s="3" t="s">
        <v>1602</v>
      </c>
      <c r="W159" s="3" t="s">
        <v>442</v>
      </c>
      <c r="X159" s="3" t="s">
        <v>1603</v>
      </c>
      <c r="Y159" s="3" t="s">
        <v>65</v>
      </c>
      <c r="Z159" s="3" t="s">
        <v>1389</v>
      </c>
      <c r="AA159" s="3" t="s">
        <v>1390</v>
      </c>
      <c r="AB159" s="3" t="s">
        <v>68</v>
      </c>
      <c r="AC159" s="3" t="s">
        <v>1604</v>
      </c>
      <c r="AD159" s="3" t="s">
        <v>3821</v>
      </c>
      <c r="AE159" s="3" t="s">
        <v>70</v>
      </c>
      <c r="AF159" s="3" t="s">
        <v>71</v>
      </c>
      <c r="AG159" s="3" t="s">
        <v>1605</v>
      </c>
      <c r="AH159" s="3" t="s">
        <v>1606</v>
      </c>
      <c r="AI159" s="3" t="s">
        <v>74</v>
      </c>
      <c r="AJ159" s="3" t="s">
        <v>75</v>
      </c>
      <c r="AK159" s="3" t="s">
        <v>76</v>
      </c>
      <c r="AL159" s="3"/>
      <c r="AM159" s="3">
        <v>106</v>
      </c>
      <c r="AN159" s="3" t="s">
        <v>1593</v>
      </c>
      <c r="AO159" s="3" t="s">
        <v>3481</v>
      </c>
      <c r="AP159" s="3" t="s">
        <v>3482</v>
      </c>
      <c r="AQ159" s="3" t="s">
        <v>3483</v>
      </c>
      <c r="AR159" s="3" t="s">
        <v>3424</v>
      </c>
      <c r="AS159" s="3" t="s">
        <v>3425</v>
      </c>
      <c r="AT159" s="3" t="s">
        <v>3484</v>
      </c>
      <c r="AU159" s="3" t="s">
        <v>3183</v>
      </c>
      <c r="AV159" s="3" t="s">
        <v>3435</v>
      </c>
      <c r="AW159" s="3" t="s">
        <v>3436</v>
      </c>
      <c r="AX159" s="3" t="s">
        <v>3134</v>
      </c>
      <c r="AY159" s="3" t="s">
        <v>1006</v>
      </c>
      <c r="AZ159" s="3" t="s">
        <v>3437</v>
      </c>
      <c r="BA159" s="3" t="s">
        <v>2231</v>
      </c>
      <c r="BB159" s="3" t="s">
        <v>418</v>
      </c>
      <c r="BC159" s="3" t="s">
        <v>3438</v>
      </c>
      <c r="BD159" s="3" t="s">
        <v>3216</v>
      </c>
      <c r="BE159" s="3" t="s">
        <v>3439</v>
      </c>
      <c r="BF159" s="3" t="s">
        <v>3194</v>
      </c>
      <c r="BG159" s="3" t="s">
        <v>3440</v>
      </c>
      <c r="BH159" s="3" t="s">
        <v>3104</v>
      </c>
      <c r="BI159" s="3" t="s">
        <v>3105</v>
      </c>
      <c r="BJ159" s="3" t="s">
        <v>3106</v>
      </c>
      <c r="BK159" s="3" t="s">
        <v>3107</v>
      </c>
      <c r="BL159" s="3" t="s">
        <v>3108</v>
      </c>
      <c r="BM159" s="3" t="s">
        <v>3109</v>
      </c>
      <c r="BN159" s="3" t="s">
        <v>12</v>
      </c>
      <c r="BO159" s="3" t="s">
        <v>1593</v>
      </c>
      <c r="BQ159" s="46">
        <v>1</v>
      </c>
    </row>
    <row r="160" spans="1:69" ht="60" x14ac:dyDescent="0.25">
      <c r="A160" s="45">
        <v>107</v>
      </c>
      <c r="B160" s="3" t="s">
        <v>12</v>
      </c>
      <c r="C160" s="3" t="s">
        <v>1607</v>
      </c>
      <c r="D160" s="3" t="s">
        <v>78</v>
      </c>
      <c r="E160" s="3" t="s">
        <v>1608</v>
      </c>
      <c r="F160" s="3" t="s">
        <v>1609</v>
      </c>
      <c r="G160" s="3" t="s">
        <v>1610</v>
      </c>
      <c r="H160" s="3" t="s">
        <v>1611</v>
      </c>
      <c r="I160" s="3" t="s">
        <v>53</v>
      </c>
      <c r="J160" s="3" t="s">
        <v>54</v>
      </c>
      <c r="K160" s="3" t="s">
        <v>1612</v>
      </c>
      <c r="L160" s="3" t="s">
        <v>1613</v>
      </c>
      <c r="M160" s="3" t="s">
        <v>1614</v>
      </c>
      <c r="N160" s="3" t="s">
        <v>12</v>
      </c>
      <c r="O160" s="3" t="s">
        <v>1384</v>
      </c>
      <c r="P160" s="3" t="s">
        <v>1385</v>
      </c>
      <c r="Q160" s="3" t="s">
        <v>1615</v>
      </c>
      <c r="R160" s="3">
        <v>2</v>
      </c>
      <c r="S160" s="3" t="s">
        <v>87</v>
      </c>
      <c r="T160" s="3">
        <v>12</v>
      </c>
      <c r="U160" s="3">
        <v>15</v>
      </c>
      <c r="V160" s="3" t="s">
        <v>1616</v>
      </c>
      <c r="W160" s="3" t="s">
        <v>1074</v>
      </c>
      <c r="X160" s="3" t="s">
        <v>1617</v>
      </c>
      <c r="Y160" s="3" t="s">
        <v>65</v>
      </c>
      <c r="Z160" s="3" t="s">
        <v>1389</v>
      </c>
      <c r="AA160" s="3" t="s">
        <v>1390</v>
      </c>
      <c r="AB160" s="3" t="s">
        <v>68</v>
      </c>
      <c r="AC160" s="3" t="s">
        <v>1618</v>
      </c>
      <c r="AD160" s="3" t="s">
        <v>3822</v>
      </c>
      <c r="AE160" s="3" t="s">
        <v>70</v>
      </c>
      <c r="AF160" s="3" t="s">
        <v>71</v>
      </c>
      <c r="AG160" s="3" t="s">
        <v>1619</v>
      </c>
      <c r="AH160" s="3" t="s">
        <v>1620</v>
      </c>
      <c r="AI160" s="3" t="s">
        <v>74</v>
      </c>
      <c r="AJ160" s="3" t="s">
        <v>75</v>
      </c>
      <c r="AK160" s="3" t="s">
        <v>76</v>
      </c>
      <c r="AL160" s="3"/>
      <c r="AM160" s="3">
        <v>107</v>
      </c>
      <c r="AN160" s="3" t="s">
        <v>1607</v>
      </c>
      <c r="AO160" s="3" t="s">
        <v>3250</v>
      </c>
      <c r="AP160" s="3" t="s">
        <v>3485</v>
      </c>
      <c r="AQ160" s="3" t="s">
        <v>3486</v>
      </c>
      <c r="AR160" s="3" t="s">
        <v>3262</v>
      </c>
      <c r="AS160" s="3" t="s">
        <v>3263</v>
      </c>
      <c r="AT160" s="3" t="s">
        <v>3487</v>
      </c>
      <c r="AU160" s="3"/>
      <c r="AV160" s="3" t="s">
        <v>3435</v>
      </c>
      <c r="AW160" s="3" t="s">
        <v>3436</v>
      </c>
      <c r="AX160" s="3" t="s">
        <v>3134</v>
      </c>
      <c r="AY160" s="3" t="s">
        <v>1006</v>
      </c>
      <c r="AZ160" s="3" t="s">
        <v>3437</v>
      </c>
      <c r="BA160" s="3" t="s">
        <v>2231</v>
      </c>
      <c r="BB160" s="3" t="s">
        <v>418</v>
      </c>
      <c r="BC160" s="3" t="s">
        <v>3438</v>
      </c>
      <c r="BD160" s="3" t="s">
        <v>3216</v>
      </c>
      <c r="BE160" s="3" t="s">
        <v>3439</v>
      </c>
      <c r="BF160" s="3" t="s">
        <v>3194</v>
      </c>
      <c r="BG160" s="3" t="s">
        <v>3440</v>
      </c>
      <c r="BH160" s="3" t="s">
        <v>3104</v>
      </c>
      <c r="BI160" s="3" t="s">
        <v>3105</v>
      </c>
      <c r="BJ160" s="3" t="s">
        <v>3106</v>
      </c>
      <c r="BK160" s="3" t="s">
        <v>3107</v>
      </c>
      <c r="BL160" s="3" t="s">
        <v>3108</v>
      </c>
      <c r="BM160" s="3" t="s">
        <v>3109</v>
      </c>
      <c r="BN160" s="3" t="s">
        <v>12</v>
      </c>
      <c r="BO160" s="3" t="s">
        <v>1607</v>
      </c>
      <c r="BQ160" s="46">
        <v>1</v>
      </c>
    </row>
    <row r="161" spans="1:69" ht="60" x14ac:dyDescent="0.25">
      <c r="A161" s="45">
        <v>108</v>
      </c>
      <c r="B161" s="3" t="s">
        <v>12</v>
      </c>
      <c r="C161" s="3" t="s">
        <v>1621</v>
      </c>
      <c r="D161" s="3" t="s">
        <v>168</v>
      </c>
      <c r="E161" s="3" t="s">
        <v>1622</v>
      </c>
      <c r="F161" s="3" t="s">
        <v>1623</v>
      </c>
      <c r="G161" s="3" t="s">
        <v>1624</v>
      </c>
      <c r="H161" s="3" t="s">
        <v>1625</v>
      </c>
      <c r="I161" s="3" t="s">
        <v>53</v>
      </c>
      <c r="J161" s="3" t="s">
        <v>54</v>
      </c>
      <c r="K161" s="3" t="s">
        <v>1626</v>
      </c>
      <c r="L161" s="3" t="s">
        <v>1627</v>
      </c>
      <c r="M161" s="3" t="s">
        <v>1628</v>
      </c>
      <c r="N161" s="3" t="s">
        <v>12</v>
      </c>
      <c r="O161" s="3" t="s">
        <v>1384</v>
      </c>
      <c r="P161" s="3" t="s">
        <v>1385</v>
      </c>
      <c r="Q161" s="3" t="s">
        <v>1629</v>
      </c>
      <c r="R161" s="3">
        <v>3</v>
      </c>
      <c r="S161" s="3" t="s">
        <v>117</v>
      </c>
      <c r="T161" s="3">
        <v>14</v>
      </c>
      <c r="U161" s="3">
        <v>17</v>
      </c>
      <c r="V161" s="3" t="s">
        <v>1630</v>
      </c>
      <c r="W161" s="3" t="s">
        <v>341</v>
      </c>
      <c r="X161" s="3" t="s">
        <v>1631</v>
      </c>
      <c r="Y161" s="3" t="s">
        <v>65</v>
      </c>
      <c r="Z161" s="3" t="s">
        <v>1389</v>
      </c>
      <c r="AA161" s="3" t="s">
        <v>1390</v>
      </c>
      <c r="AB161" s="3" t="s">
        <v>68</v>
      </c>
      <c r="AC161" s="3" t="s">
        <v>1632</v>
      </c>
      <c r="AD161" s="3" t="s">
        <v>3823</v>
      </c>
      <c r="AE161" s="3" t="s">
        <v>70</v>
      </c>
      <c r="AF161" s="3" t="s">
        <v>71</v>
      </c>
      <c r="AG161" s="3" t="s">
        <v>1633</v>
      </c>
      <c r="AH161" s="3" t="s">
        <v>1634</v>
      </c>
      <c r="AI161" s="3" t="s">
        <v>74</v>
      </c>
      <c r="AJ161" s="3" t="s">
        <v>75</v>
      </c>
      <c r="AK161" s="3" t="s">
        <v>76</v>
      </c>
      <c r="AL161" s="3"/>
      <c r="AM161" s="3">
        <v>108</v>
      </c>
      <c r="AN161" s="3" t="s">
        <v>1621</v>
      </c>
      <c r="AO161" s="3" t="s">
        <v>3488</v>
      </c>
      <c r="AP161" s="3" t="s">
        <v>3157</v>
      </c>
      <c r="AQ161" s="3" t="s">
        <v>3156</v>
      </c>
      <c r="AR161" s="3" t="s">
        <v>3150</v>
      </c>
      <c r="AS161" s="3" t="s">
        <v>3489</v>
      </c>
      <c r="AT161" s="3"/>
      <c r="AU161" s="3"/>
      <c r="AV161" s="3" t="s">
        <v>3435</v>
      </c>
      <c r="AW161" s="3" t="s">
        <v>3436</v>
      </c>
      <c r="AX161" s="3" t="s">
        <v>3134</v>
      </c>
      <c r="AY161" s="3" t="s">
        <v>1006</v>
      </c>
      <c r="AZ161" s="3" t="s">
        <v>3437</v>
      </c>
      <c r="BA161" s="3" t="s">
        <v>2231</v>
      </c>
      <c r="BB161" s="3" t="s">
        <v>418</v>
      </c>
      <c r="BC161" s="3" t="s">
        <v>3438</v>
      </c>
      <c r="BD161" s="3" t="s">
        <v>3216</v>
      </c>
      <c r="BE161" s="3" t="s">
        <v>3439</v>
      </c>
      <c r="BF161" s="3" t="s">
        <v>3194</v>
      </c>
      <c r="BG161" s="3" t="s">
        <v>3440</v>
      </c>
      <c r="BH161" s="3" t="s">
        <v>3104</v>
      </c>
      <c r="BI161" s="3" t="s">
        <v>3105</v>
      </c>
      <c r="BJ161" s="3" t="s">
        <v>3106</v>
      </c>
      <c r="BK161" s="3" t="s">
        <v>3107</v>
      </c>
      <c r="BL161" s="3" t="s">
        <v>3108</v>
      </c>
      <c r="BM161" s="3" t="s">
        <v>3109</v>
      </c>
      <c r="BN161" s="3" t="s">
        <v>12</v>
      </c>
      <c r="BO161" s="3" t="s">
        <v>1621</v>
      </c>
      <c r="BQ161" s="46">
        <v>1</v>
      </c>
    </row>
    <row r="162" spans="1:69" ht="60" x14ac:dyDescent="0.25">
      <c r="A162" s="45">
        <v>109</v>
      </c>
      <c r="B162" s="3" t="s">
        <v>12</v>
      </c>
      <c r="C162" s="3" t="s">
        <v>1635</v>
      </c>
      <c r="D162" s="3" t="s">
        <v>78</v>
      </c>
      <c r="E162" s="3" t="s">
        <v>1636</v>
      </c>
      <c r="F162" s="3" t="s">
        <v>1637</v>
      </c>
      <c r="G162" s="3" t="s">
        <v>1638</v>
      </c>
      <c r="H162" s="3" t="s">
        <v>1639</v>
      </c>
      <c r="I162" s="3" t="s">
        <v>53</v>
      </c>
      <c r="J162" s="3" t="s">
        <v>54</v>
      </c>
      <c r="K162" s="3" t="s">
        <v>1640</v>
      </c>
      <c r="L162" s="3" t="s">
        <v>1641</v>
      </c>
      <c r="M162" s="3" t="s">
        <v>1642</v>
      </c>
      <c r="N162" s="3" t="s">
        <v>12</v>
      </c>
      <c r="O162" s="3" t="s">
        <v>1384</v>
      </c>
      <c r="P162" s="3" t="s">
        <v>1385</v>
      </c>
      <c r="Q162" s="3" t="s">
        <v>1643</v>
      </c>
      <c r="R162" s="3">
        <v>2</v>
      </c>
      <c r="S162" s="3" t="s">
        <v>87</v>
      </c>
      <c r="T162" s="3">
        <v>12</v>
      </c>
      <c r="U162" s="3">
        <v>15</v>
      </c>
      <c r="V162" s="3" t="s">
        <v>1644</v>
      </c>
      <c r="W162" s="3" t="s">
        <v>148</v>
      </c>
      <c r="X162" s="3" t="s">
        <v>1645</v>
      </c>
      <c r="Y162" s="3" t="s">
        <v>65</v>
      </c>
      <c r="Z162" s="3" t="s">
        <v>1389</v>
      </c>
      <c r="AA162" s="3" t="s">
        <v>1390</v>
      </c>
      <c r="AB162" s="3" t="s">
        <v>68</v>
      </c>
      <c r="AC162" s="3" t="s">
        <v>1646</v>
      </c>
      <c r="AD162" s="3" t="s">
        <v>3824</v>
      </c>
      <c r="AE162" s="3" t="s">
        <v>70</v>
      </c>
      <c r="AF162" s="3" t="s">
        <v>71</v>
      </c>
      <c r="AG162" s="3" t="s">
        <v>1647</v>
      </c>
      <c r="AH162" s="3" t="s">
        <v>1648</v>
      </c>
      <c r="AI162" s="3" t="s">
        <v>74</v>
      </c>
      <c r="AJ162" s="3" t="s">
        <v>75</v>
      </c>
      <c r="AK162" s="3" t="s">
        <v>76</v>
      </c>
      <c r="AL162" s="3"/>
      <c r="AM162" s="3">
        <v>109</v>
      </c>
      <c r="AN162" s="3" t="s">
        <v>1635</v>
      </c>
      <c r="AO162" s="3" t="s">
        <v>3490</v>
      </c>
      <c r="AP162" s="3" t="s">
        <v>3491</v>
      </c>
      <c r="AQ162" s="3" t="s">
        <v>3361</v>
      </c>
      <c r="AR162" s="3" t="s">
        <v>3131</v>
      </c>
      <c r="AS162" s="3" t="s">
        <v>3130</v>
      </c>
      <c r="AT162" s="3" t="s">
        <v>3492</v>
      </c>
      <c r="AU162" s="3"/>
      <c r="AV162" s="3" t="s">
        <v>3435</v>
      </c>
      <c r="AW162" s="3" t="s">
        <v>3436</v>
      </c>
      <c r="AX162" s="3" t="s">
        <v>3134</v>
      </c>
      <c r="AY162" s="3" t="s">
        <v>1006</v>
      </c>
      <c r="AZ162" s="3" t="s">
        <v>3437</v>
      </c>
      <c r="BA162" s="3" t="s">
        <v>2231</v>
      </c>
      <c r="BB162" s="3" t="s">
        <v>418</v>
      </c>
      <c r="BC162" s="3" t="s">
        <v>3438</v>
      </c>
      <c r="BD162" s="3" t="s">
        <v>3216</v>
      </c>
      <c r="BE162" s="3" t="s">
        <v>3439</v>
      </c>
      <c r="BF162" s="3" t="s">
        <v>3194</v>
      </c>
      <c r="BG162" s="3" t="s">
        <v>3440</v>
      </c>
      <c r="BH162" s="3" t="s">
        <v>3104</v>
      </c>
      <c r="BI162" s="3" t="s">
        <v>3105</v>
      </c>
      <c r="BJ162" s="3" t="s">
        <v>3106</v>
      </c>
      <c r="BK162" s="3" t="s">
        <v>3107</v>
      </c>
      <c r="BL162" s="3" t="s">
        <v>3108</v>
      </c>
      <c r="BM162" s="3" t="s">
        <v>3109</v>
      </c>
      <c r="BN162" s="3" t="s">
        <v>12</v>
      </c>
      <c r="BO162" s="3" t="s">
        <v>1635</v>
      </c>
      <c r="BQ162" s="46">
        <v>1</v>
      </c>
    </row>
    <row r="163" spans="1:69" ht="60" x14ac:dyDescent="0.25">
      <c r="A163" s="45">
        <v>110</v>
      </c>
      <c r="B163" s="3" t="s">
        <v>12</v>
      </c>
      <c r="C163" s="3" t="s">
        <v>1649</v>
      </c>
      <c r="D163" s="3" t="s">
        <v>168</v>
      </c>
      <c r="E163" s="3" t="s">
        <v>1650</v>
      </c>
      <c r="F163" s="3" t="s">
        <v>1651</v>
      </c>
      <c r="G163" s="3" t="s">
        <v>1652</v>
      </c>
      <c r="H163" s="3" t="s">
        <v>1653</v>
      </c>
      <c r="I163" s="3" t="s">
        <v>53</v>
      </c>
      <c r="J163" s="3" t="s">
        <v>54</v>
      </c>
      <c r="K163" s="3" t="s">
        <v>1654</v>
      </c>
      <c r="L163" s="3" t="s">
        <v>1655</v>
      </c>
      <c r="M163" s="3" t="s">
        <v>1656</v>
      </c>
      <c r="N163" s="3" t="s">
        <v>12</v>
      </c>
      <c r="O163" s="3" t="s">
        <v>1384</v>
      </c>
      <c r="P163" s="3" t="s">
        <v>1385</v>
      </c>
      <c r="Q163" s="3" t="s">
        <v>1657</v>
      </c>
      <c r="R163" s="3">
        <v>3</v>
      </c>
      <c r="S163" s="3" t="s">
        <v>117</v>
      </c>
      <c r="T163" s="3">
        <v>14</v>
      </c>
      <c r="U163" s="3">
        <v>17</v>
      </c>
      <c r="V163" s="3" t="s">
        <v>1658</v>
      </c>
      <c r="W163" s="3" t="s">
        <v>283</v>
      </c>
      <c r="X163" s="3" t="s">
        <v>1659</v>
      </c>
      <c r="Y163" s="3" t="s">
        <v>65</v>
      </c>
      <c r="Z163" s="3" t="s">
        <v>1389</v>
      </c>
      <c r="AA163" s="3" t="s">
        <v>1390</v>
      </c>
      <c r="AB163" s="3" t="s">
        <v>68</v>
      </c>
      <c r="AC163" s="3" t="s">
        <v>1660</v>
      </c>
      <c r="AD163" s="3" t="s">
        <v>3825</v>
      </c>
      <c r="AE163" s="3" t="s">
        <v>70</v>
      </c>
      <c r="AF163" s="3" t="s">
        <v>71</v>
      </c>
      <c r="AG163" s="3" t="s">
        <v>1661</v>
      </c>
      <c r="AH163" s="3" t="s">
        <v>1662</v>
      </c>
      <c r="AI163" s="3" t="s">
        <v>74</v>
      </c>
      <c r="AJ163" s="3" t="s">
        <v>75</v>
      </c>
      <c r="AK163" s="3" t="s">
        <v>76</v>
      </c>
      <c r="AL163" s="3"/>
      <c r="AM163" s="3">
        <v>110</v>
      </c>
      <c r="AN163" s="3" t="s">
        <v>1649</v>
      </c>
      <c r="AO163" s="3" t="s">
        <v>3493</v>
      </c>
      <c r="AP163" s="3" t="s">
        <v>3130</v>
      </c>
      <c r="AQ163" s="3" t="s">
        <v>3135</v>
      </c>
      <c r="AR163" s="3" t="s">
        <v>3235</v>
      </c>
      <c r="AS163" s="3" t="s">
        <v>3494</v>
      </c>
      <c r="AT163" s="3" t="s">
        <v>3117</v>
      </c>
      <c r="AU163" s="3"/>
      <c r="AV163" s="3" t="s">
        <v>3435</v>
      </c>
      <c r="AW163" s="3" t="s">
        <v>3436</v>
      </c>
      <c r="AX163" s="3" t="s">
        <v>3134</v>
      </c>
      <c r="AY163" s="3" t="s">
        <v>1006</v>
      </c>
      <c r="AZ163" s="3" t="s">
        <v>3437</v>
      </c>
      <c r="BA163" s="3" t="s">
        <v>2231</v>
      </c>
      <c r="BB163" s="3" t="s">
        <v>418</v>
      </c>
      <c r="BC163" s="3" t="s">
        <v>3438</v>
      </c>
      <c r="BD163" s="3" t="s">
        <v>3216</v>
      </c>
      <c r="BE163" s="3" t="s">
        <v>3439</v>
      </c>
      <c r="BF163" s="3" t="s">
        <v>3194</v>
      </c>
      <c r="BG163" s="3" t="s">
        <v>3440</v>
      </c>
      <c r="BH163" s="3" t="s">
        <v>3104</v>
      </c>
      <c r="BI163" s="3" t="s">
        <v>3105</v>
      </c>
      <c r="BJ163" s="3" t="s">
        <v>3106</v>
      </c>
      <c r="BK163" s="3" t="s">
        <v>3107</v>
      </c>
      <c r="BL163" s="3" t="s">
        <v>3108</v>
      </c>
      <c r="BM163" s="3" t="s">
        <v>3109</v>
      </c>
      <c r="BN163" s="3" t="s">
        <v>12</v>
      </c>
      <c r="BO163" s="3" t="s">
        <v>1649</v>
      </c>
      <c r="BQ163" s="46">
        <v>1</v>
      </c>
    </row>
    <row r="164" spans="1:69" ht="60" x14ac:dyDescent="0.25">
      <c r="A164" s="45">
        <v>111</v>
      </c>
      <c r="B164" s="3" t="s">
        <v>12</v>
      </c>
      <c r="C164" s="3" t="s">
        <v>1663</v>
      </c>
      <c r="D164" s="3" t="s">
        <v>168</v>
      </c>
      <c r="E164" s="3" t="s">
        <v>1664</v>
      </c>
      <c r="F164" s="3" t="s">
        <v>1665</v>
      </c>
      <c r="G164" s="3" t="s">
        <v>1666</v>
      </c>
      <c r="H164" s="3" t="s">
        <v>1667</v>
      </c>
      <c r="I164" s="3" t="s">
        <v>53</v>
      </c>
      <c r="J164" s="3" t="s">
        <v>54</v>
      </c>
      <c r="K164" s="3" t="s">
        <v>1668</v>
      </c>
      <c r="L164" s="3" t="s">
        <v>1669</v>
      </c>
      <c r="M164" s="3" t="s">
        <v>1670</v>
      </c>
      <c r="N164" s="3" t="s">
        <v>12</v>
      </c>
      <c r="O164" s="3" t="s">
        <v>1384</v>
      </c>
      <c r="P164" s="3" t="s">
        <v>1385</v>
      </c>
      <c r="Q164" s="3" t="s">
        <v>1671</v>
      </c>
      <c r="R164" s="3">
        <v>3</v>
      </c>
      <c r="S164" s="3" t="s">
        <v>117</v>
      </c>
      <c r="T164" s="3">
        <v>14</v>
      </c>
      <c r="U164" s="3">
        <v>17</v>
      </c>
      <c r="V164" s="3" t="s">
        <v>1672</v>
      </c>
      <c r="W164" s="3" t="s">
        <v>283</v>
      </c>
      <c r="X164" s="3" t="s">
        <v>1673</v>
      </c>
      <c r="Y164" s="3" t="s">
        <v>65</v>
      </c>
      <c r="Z164" s="3" t="s">
        <v>1389</v>
      </c>
      <c r="AA164" s="3" t="s">
        <v>1390</v>
      </c>
      <c r="AB164" s="3" t="s">
        <v>68</v>
      </c>
      <c r="AC164" s="3" t="s">
        <v>1674</v>
      </c>
      <c r="AD164" s="3" t="s">
        <v>3826</v>
      </c>
      <c r="AE164" s="3" t="s">
        <v>70</v>
      </c>
      <c r="AF164" s="3" t="s">
        <v>71</v>
      </c>
      <c r="AG164" s="3" t="s">
        <v>1675</v>
      </c>
      <c r="AH164" s="3" t="s">
        <v>1676</v>
      </c>
      <c r="AI164" s="3" t="s">
        <v>74</v>
      </c>
      <c r="AJ164" s="3" t="s">
        <v>75</v>
      </c>
      <c r="AK164" s="3" t="s">
        <v>76</v>
      </c>
      <c r="AL164" s="3"/>
      <c r="AM164" s="3">
        <v>111</v>
      </c>
      <c r="AN164" s="3" t="s">
        <v>1663</v>
      </c>
      <c r="AO164" s="3" t="s">
        <v>3495</v>
      </c>
      <c r="AP164" s="3" t="s">
        <v>3496</v>
      </c>
      <c r="AQ164" s="3" t="s">
        <v>3497</v>
      </c>
      <c r="AR164" s="3" t="s">
        <v>3317</v>
      </c>
      <c r="AS164" s="3" t="s">
        <v>3318</v>
      </c>
      <c r="AT164" s="3" t="s">
        <v>3493</v>
      </c>
      <c r="AU164" s="3" t="s">
        <v>3178</v>
      </c>
      <c r="AV164" s="3" t="s">
        <v>3435</v>
      </c>
      <c r="AW164" s="3" t="s">
        <v>3436</v>
      </c>
      <c r="AX164" s="3" t="s">
        <v>3134</v>
      </c>
      <c r="AY164" s="3" t="s">
        <v>1006</v>
      </c>
      <c r="AZ164" s="3" t="s">
        <v>3437</v>
      </c>
      <c r="BA164" s="3" t="s">
        <v>2231</v>
      </c>
      <c r="BB164" s="3" t="s">
        <v>418</v>
      </c>
      <c r="BC164" s="3" t="s">
        <v>3438</v>
      </c>
      <c r="BD164" s="3" t="s">
        <v>3216</v>
      </c>
      <c r="BE164" s="3" t="s">
        <v>3439</v>
      </c>
      <c r="BF164" s="3" t="s">
        <v>3194</v>
      </c>
      <c r="BG164" s="3" t="s">
        <v>3440</v>
      </c>
      <c r="BH164" s="3" t="s">
        <v>3104</v>
      </c>
      <c r="BI164" s="3" t="s">
        <v>3105</v>
      </c>
      <c r="BJ164" s="3" t="s">
        <v>3106</v>
      </c>
      <c r="BK164" s="3" t="s">
        <v>3107</v>
      </c>
      <c r="BL164" s="3" t="s">
        <v>3108</v>
      </c>
      <c r="BM164" s="3" t="s">
        <v>3109</v>
      </c>
      <c r="BN164" s="3" t="s">
        <v>12</v>
      </c>
      <c r="BO164" s="3" t="s">
        <v>1663</v>
      </c>
      <c r="BQ164" s="46">
        <v>1</v>
      </c>
    </row>
    <row r="165" spans="1:69" ht="60" x14ac:dyDescent="0.25">
      <c r="A165" s="45">
        <v>112</v>
      </c>
      <c r="B165" s="3" t="s">
        <v>12</v>
      </c>
      <c r="C165" s="3" t="s">
        <v>1677</v>
      </c>
      <c r="D165" s="3" t="s">
        <v>199</v>
      </c>
      <c r="E165" s="3" t="s">
        <v>1678</v>
      </c>
      <c r="F165" s="3" t="s">
        <v>1679</v>
      </c>
      <c r="G165" s="3" t="s">
        <v>1680</v>
      </c>
      <c r="H165" s="3" t="s">
        <v>1681</v>
      </c>
      <c r="I165" s="3" t="s">
        <v>53</v>
      </c>
      <c r="J165" s="3" t="s">
        <v>54</v>
      </c>
      <c r="K165" s="3" t="s">
        <v>1682</v>
      </c>
      <c r="L165" s="3" t="s">
        <v>1683</v>
      </c>
      <c r="M165" s="3" t="s">
        <v>1684</v>
      </c>
      <c r="N165" s="3" t="s">
        <v>12</v>
      </c>
      <c r="O165" s="3" t="s">
        <v>1384</v>
      </c>
      <c r="P165" s="3" t="s">
        <v>1385</v>
      </c>
      <c r="Q165" s="3" t="s">
        <v>1685</v>
      </c>
      <c r="R165" s="3">
        <v>4</v>
      </c>
      <c r="S165" s="3" t="s">
        <v>208</v>
      </c>
      <c r="T165" s="3">
        <v>15</v>
      </c>
      <c r="U165" s="3">
        <v>18</v>
      </c>
      <c r="V165" s="3" t="s">
        <v>1686</v>
      </c>
      <c r="W165" s="3" t="s">
        <v>442</v>
      </c>
      <c r="X165" s="3" t="s">
        <v>1687</v>
      </c>
      <c r="Y165" s="3" t="s">
        <v>65</v>
      </c>
      <c r="Z165" s="3" t="s">
        <v>1389</v>
      </c>
      <c r="AA165" s="3" t="s">
        <v>1390</v>
      </c>
      <c r="AB165" s="3" t="s">
        <v>68</v>
      </c>
      <c r="AC165" s="3" t="s">
        <v>1688</v>
      </c>
      <c r="AD165" s="3" t="s">
        <v>3827</v>
      </c>
      <c r="AE165" s="3" t="s">
        <v>70</v>
      </c>
      <c r="AF165" s="3" t="s">
        <v>71</v>
      </c>
      <c r="AG165" s="3" t="s">
        <v>1689</v>
      </c>
      <c r="AH165" s="3" t="s">
        <v>1690</v>
      </c>
      <c r="AI165" s="3" t="s">
        <v>74</v>
      </c>
      <c r="AJ165" s="3" t="s">
        <v>75</v>
      </c>
      <c r="AK165" s="3" t="s">
        <v>76</v>
      </c>
      <c r="AL165" s="3"/>
      <c r="AM165" s="3">
        <v>112</v>
      </c>
      <c r="AN165" s="3" t="s">
        <v>1677</v>
      </c>
      <c r="AO165" s="3" t="s">
        <v>3498</v>
      </c>
      <c r="AP165" s="3" t="s">
        <v>3350</v>
      </c>
      <c r="AQ165" s="3" t="s">
        <v>3499</v>
      </c>
      <c r="AR165" s="3" t="s">
        <v>3194</v>
      </c>
      <c r="AS165" s="3" t="s">
        <v>3117</v>
      </c>
      <c r="AT165" s="3"/>
      <c r="AU165" s="3"/>
      <c r="AV165" s="3" t="s">
        <v>3435</v>
      </c>
      <c r="AW165" s="3" t="s">
        <v>3436</v>
      </c>
      <c r="AX165" s="3" t="s">
        <v>3134</v>
      </c>
      <c r="AY165" s="3" t="s">
        <v>1006</v>
      </c>
      <c r="AZ165" s="3" t="s">
        <v>3437</v>
      </c>
      <c r="BA165" s="3" t="s">
        <v>2231</v>
      </c>
      <c r="BB165" s="3" t="s">
        <v>418</v>
      </c>
      <c r="BC165" s="3" t="s">
        <v>3438</v>
      </c>
      <c r="BD165" s="3" t="s">
        <v>3216</v>
      </c>
      <c r="BE165" s="3" t="s">
        <v>3439</v>
      </c>
      <c r="BF165" s="3" t="s">
        <v>3194</v>
      </c>
      <c r="BG165" s="3" t="s">
        <v>3440</v>
      </c>
      <c r="BH165" s="3" t="s">
        <v>3104</v>
      </c>
      <c r="BI165" s="3" t="s">
        <v>3105</v>
      </c>
      <c r="BJ165" s="3" t="s">
        <v>3106</v>
      </c>
      <c r="BK165" s="3" t="s">
        <v>3107</v>
      </c>
      <c r="BL165" s="3" t="s">
        <v>3108</v>
      </c>
      <c r="BM165" s="3" t="s">
        <v>3109</v>
      </c>
      <c r="BN165" s="3" t="s">
        <v>12</v>
      </c>
      <c r="BO165" s="3" t="s">
        <v>1677</v>
      </c>
      <c r="BQ165" s="46">
        <v>1</v>
      </c>
    </row>
    <row r="166" spans="1:69" ht="60" x14ac:dyDescent="0.25">
      <c r="A166" s="45">
        <v>113</v>
      </c>
      <c r="B166" s="3" t="s">
        <v>12</v>
      </c>
      <c r="C166" s="3" t="s">
        <v>1691</v>
      </c>
      <c r="D166" s="3" t="s">
        <v>78</v>
      </c>
      <c r="E166" s="3" t="s">
        <v>1692</v>
      </c>
      <c r="F166" s="3" t="s">
        <v>1693</v>
      </c>
      <c r="G166" s="3" t="s">
        <v>1694</v>
      </c>
      <c r="H166" s="3" t="s">
        <v>1695</v>
      </c>
      <c r="I166" s="3" t="s">
        <v>53</v>
      </c>
      <c r="J166" s="3" t="s">
        <v>54</v>
      </c>
      <c r="K166" s="3" t="s">
        <v>1696</v>
      </c>
      <c r="L166" s="3" t="s">
        <v>1697</v>
      </c>
      <c r="M166" s="3" t="s">
        <v>1698</v>
      </c>
      <c r="N166" s="3" t="s">
        <v>12</v>
      </c>
      <c r="O166" s="3" t="s">
        <v>1384</v>
      </c>
      <c r="P166" s="3" t="s">
        <v>1385</v>
      </c>
      <c r="Q166" s="3" t="s">
        <v>1699</v>
      </c>
      <c r="R166" s="3">
        <v>2</v>
      </c>
      <c r="S166" s="3" t="s">
        <v>87</v>
      </c>
      <c r="T166" s="3">
        <v>12</v>
      </c>
      <c r="U166" s="3">
        <v>15</v>
      </c>
      <c r="V166" s="3" t="s">
        <v>1700</v>
      </c>
      <c r="W166" s="3" t="s">
        <v>399</v>
      </c>
      <c r="X166" s="3" t="s">
        <v>1701</v>
      </c>
      <c r="Y166" s="3" t="s">
        <v>65</v>
      </c>
      <c r="Z166" s="3" t="s">
        <v>1389</v>
      </c>
      <c r="AA166" s="3" t="s">
        <v>1390</v>
      </c>
      <c r="AB166" s="3" t="s">
        <v>68</v>
      </c>
      <c r="AC166" s="3" t="s">
        <v>1702</v>
      </c>
      <c r="AD166" s="3" t="s">
        <v>3828</v>
      </c>
      <c r="AE166" s="3" t="s">
        <v>70</v>
      </c>
      <c r="AF166" s="3" t="s">
        <v>71</v>
      </c>
      <c r="AG166" s="3" t="s">
        <v>1703</v>
      </c>
      <c r="AH166" s="3" t="s">
        <v>1704</v>
      </c>
      <c r="AI166" s="3" t="s">
        <v>74</v>
      </c>
      <c r="AJ166" s="3" t="s">
        <v>75</v>
      </c>
      <c r="AK166" s="3" t="s">
        <v>76</v>
      </c>
      <c r="AL166" s="3"/>
      <c r="AM166" s="3">
        <v>113</v>
      </c>
      <c r="AN166" s="3" t="s">
        <v>1691</v>
      </c>
      <c r="AO166" s="3" t="s">
        <v>3500</v>
      </c>
      <c r="AP166" s="3" t="s">
        <v>3470</v>
      </c>
      <c r="AQ166" s="3" t="s">
        <v>3501</v>
      </c>
      <c r="AR166" s="3" t="s">
        <v>3502</v>
      </c>
      <c r="AS166" s="3" t="s">
        <v>3503</v>
      </c>
      <c r="AT166" s="3"/>
      <c r="AU166" s="3"/>
      <c r="AV166" s="3" t="s">
        <v>3435</v>
      </c>
      <c r="AW166" s="3" t="s">
        <v>3436</v>
      </c>
      <c r="AX166" s="3" t="s">
        <v>3134</v>
      </c>
      <c r="AY166" s="3" t="s">
        <v>1006</v>
      </c>
      <c r="AZ166" s="3" t="s">
        <v>3437</v>
      </c>
      <c r="BA166" s="3" t="s">
        <v>2231</v>
      </c>
      <c r="BB166" s="3" t="s">
        <v>418</v>
      </c>
      <c r="BC166" s="3" t="s">
        <v>3438</v>
      </c>
      <c r="BD166" s="3" t="s">
        <v>3216</v>
      </c>
      <c r="BE166" s="3" t="s">
        <v>3439</v>
      </c>
      <c r="BF166" s="3" t="s">
        <v>3194</v>
      </c>
      <c r="BG166" s="3" t="s">
        <v>3440</v>
      </c>
      <c r="BH166" s="3" t="s">
        <v>3104</v>
      </c>
      <c r="BI166" s="3" t="s">
        <v>3105</v>
      </c>
      <c r="BJ166" s="3" t="s">
        <v>3106</v>
      </c>
      <c r="BK166" s="3" t="s">
        <v>3107</v>
      </c>
      <c r="BL166" s="3" t="s">
        <v>3108</v>
      </c>
      <c r="BM166" s="3" t="s">
        <v>3109</v>
      </c>
      <c r="BN166" s="3" t="s">
        <v>12</v>
      </c>
      <c r="BO166" s="3" t="s">
        <v>1691</v>
      </c>
      <c r="BQ166" s="46">
        <v>1</v>
      </c>
    </row>
    <row r="167" spans="1:69" ht="60" x14ac:dyDescent="0.25">
      <c r="A167" s="45">
        <v>114</v>
      </c>
      <c r="B167" s="3" t="s">
        <v>12</v>
      </c>
      <c r="C167" s="3" t="s">
        <v>1705</v>
      </c>
      <c r="D167" s="3" t="s">
        <v>78</v>
      </c>
      <c r="E167" s="3" t="s">
        <v>1706</v>
      </c>
      <c r="F167" s="3" t="s">
        <v>1707</v>
      </c>
      <c r="G167" s="3" t="s">
        <v>1708</v>
      </c>
      <c r="H167" s="3" t="s">
        <v>1709</v>
      </c>
      <c r="I167" s="3" t="s">
        <v>53</v>
      </c>
      <c r="J167" s="3" t="s">
        <v>54</v>
      </c>
      <c r="K167" s="3" t="s">
        <v>1710</v>
      </c>
      <c r="L167" s="3" t="s">
        <v>1711</v>
      </c>
      <c r="M167" s="3" t="s">
        <v>1712</v>
      </c>
      <c r="N167" s="3" t="s">
        <v>12</v>
      </c>
      <c r="O167" s="3" t="s">
        <v>1384</v>
      </c>
      <c r="P167" s="3" t="s">
        <v>1385</v>
      </c>
      <c r="Q167" s="3" t="s">
        <v>1713</v>
      </c>
      <c r="R167" s="3">
        <v>2</v>
      </c>
      <c r="S167" s="3" t="s">
        <v>87</v>
      </c>
      <c r="T167" s="3">
        <v>12</v>
      </c>
      <c r="U167" s="3">
        <v>15</v>
      </c>
      <c r="V167" s="3" t="s">
        <v>1714</v>
      </c>
      <c r="W167" s="3" t="s">
        <v>148</v>
      </c>
      <c r="X167" s="3" t="s">
        <v>1715</v>
      </c>
      <c r="Y167" s="3" t="s">
        <v>65</v>
      </c>
      <c r="Z167" s="3" t="s">
        <v>1389</v>
      </c>
      <c r="AA167" s="3" t="s">
        <v>1390</v>
      </c>
      <c r="AB167" s="3" t="s">
        <v>68</v>
      </c>
      <c r="AC167" s="3" t="s">
        <v>1716</v>
      </c>
      <c r="AD167" s="3" t="s">
        <v>3829</v>
      </c>
      <c r="AE167" s="3" t="s">
        <v>70</v>
      </c>
      <c r="AF167" s="3" t="s">
        <v>71</v>
      </c>
      <c r="AG167" s="3" t="s">
        <v>1717</v>
      </c>
      <c r="AH167" s="3" t="s">
        <v>1718</v>
      </c>
      <c r="AI167" s="3" t="s">
        <v>74</v>
      </c>
      <c r="AJ167" s="3" t="s">
        <v>75</v>
      </c>
      <c r="AK167" s="3" t="s">
        <v>76</v>
      </c>
      <c r="AL167" s="3"/>
      <c r="AM167" s="3">
        <v>114</v>
      </c>
      <c r="AN167" s="3" t="s">
        <v>1705</v>
      </c>
      <c r="AO167" s="3" t="s">
        <v>3504</v>
      </c>
      <c r="AP167" s="3" t="s">
        <v>3322</v>
      </c>
      <c r="AQ167" s="3" t="s">
        <v>3156</v>
      </c>
      <c r="AR167" s="3" t="s">
        <v>3250</v>
      </c>
      <c r="AS167" s="3" t="s">
        <v>3213</v>
      </c>
      <c r="AT167" s="3" t="s">
        <v>3505</v>
      </c>
      <c r="AU167" s="3"/>
      <c r="AV167" s="3" t="s">
        <v>3435</v>
      </c>
      <c r="AW167" s="3" t="s">
        <v>3436</v>
      </c>
      <c r="AX167" s="3" t="s">
        <v>3134</v>
      </c>
      <c r="AY167" s="3" t="s">
        <v>1006</v>
      </c>
      <c r="AZ167" s="3" t="s">
        <v>3437</v>
      </c>
      <c r="BA167" s="3" t="s">
        <v>2231</v>
      </c>
      <c r="BB167" s="3" t="s">
        <v>418</v>
      </c>
      <c r="BC167" s="3" t="s">
        <v>3438</v>
      </c>
      <c r="BD167" s="3" t="s">
        <v>3216</v>
      </c>
      <c r="BE167" s="3" t="s">
        <v>3439</v>
      </c>
      <c r="BF167" s="3" t="s">
        <v>3194</v>
      </c>
      <c r="BG167" s="3" t="s">
        <v>3440</v>
      </c>
      <c r="BH167" s="3" t="s">
        <v>3104</v>
      </c>
      <c r="BI167" s="3" t="s">
        <v>3105</v>
      </c>
      <c r="BJ167" s="3" t="s">
        <v>3106</v>
      </c>
      <c r="BK167" s="3" t="s">
        <v>3107</v>
      </c>
      <c r="BL167" s="3" t="s">
        <v>3108</v>
      </c>
      <c r="BM167" s="3" t="s">
        <v>3109</v>
      </c>
      <c r="BN167" s="3" t="s">
        <v>12</v>
      </c>
      <c r="BO167" s="3" t="s">
        <v>1705</v>
      </c>
      <c r="BQ167" s="46">
        <v>1</v>
      </c>
    </row>
    <row r="168" spans="1:69" ht="60" x14ac:dyDescent="0.25">
      <c r="A168" s="45">
        <v>115</v>
      </c>
      <c r="B168" s="3" t="s">
        <v>12</v>
      </c>
      <c r="C168" s="3" t="s">
        <v>1719</v>
      </c>
      <c r="D168" s="3" t="s">
        <v>168</v>
      </c>
      <c r="E168" s="3" t="s">
        <v>1720</v>
      </c>
      <c r="F168" s="3" t="s">
        <v>1721</v>
      </c>
      <c r="G168" s="3" t="s">
        <v>1722</v>
      </c>
      <c r="H168" s="3" t="s">
        <v>1723</v>
      </c>
      <c r="I168" s="3" t="s">
        <v>53</v>
      </c>
      <c r="J168" s="3" t="s">
        <v>54</v>
      </c>
      <c r="K168" s="3" t="s">
        <v>1724</v>
      </c>
      <c r="L168" s="3" t="s">
        <v>1725</v>
      </c>
      <c r="M168" s="3" t="s">
        <v>1726</v>
      </c>
      <c r="N168" s="3" t="s">
        <v>12</v>
      </c>
      <c r="O168" s="3" t="s">
        <v>1384</v>
      </c>
      <c r="P168" s="3" t="s">
        <v>1385</v>
      </c>
      <c r="Q168" s="3" t="s">
        <v>1727</v>
      </c>
      <c r="R168" s="3">
        <v>3</v>
      </c>
      <c r="S168" s="3" t="s">
        <v>117</v>
      </c>
      <c r="T168" s="3">
        <v>14</v>
      </c>
      <c r="U168" s="3">
        <v>17</v>
      </c>
      <c r="V168" s="3" t="s">
        <v>1728</v>
      </c>
      <c r="W168" s="3" t="s">
        <v>1460</v>
      </c>
      <c r="X168" s="3" t="s">
        <v>1729</v>
      </c>
      <c r="Y168" s="3" t="s">
        <v>65</v>
      </c>
      <c r="Z168" s="3" t="s">
        <v>1389</v>
      </c>
      <c r="AA168" s="3" t="s">
        <v>1390</v>
      </c>
      <c r="AB168" s="3" t="s">
        <v>68</v>
      </c>
      <c r="AC168" s="3" t="s">
        <v>1730</v>
      </c>
      <c r="AD168" s="3" t="s">
        <v>3830</v>
      </c>
      <c r="AE168" s="3" t="s">
        <v>70</v>
      </c>
      <c r="AF168" s="3" t="s">
        <v>71</v>
      </c>
      <c r="AG168" s="3" t="s">
        <v>1731</v>
      </c>
      <c r="AH168" s="3" t="s">
        <v>1732</v>
      </c>
      <c r="AI168" s="3" t="s">
        <v>74</v>
      </c>
      <c r="AJ168" s="3" t="s">
        <v>75</v>
      </c>
      <c r="AK168" s="3" t="s">
        <v>76</v>
      </c>
      <c r="AL168" s="3"/>
      <c r="AM168" s="3">
        <v>115</v>
      </c>
      <c r="AN168" s="3" t="s">
        <v>1719</v>
      </c>
      <c r="AO168" s="3" t="s">
        <v>3506</v>
      </c>
      <c r="AP168" s="3" t="s">
        <v>3507</v>
      </c>
      <c r="AQ168" s="3" t="s">
        <v>3508</v>
      </c>
      <c r="AR168" s="3" t="s">
        <v>3455</v>
      </c>
      <c r="AS168" s="3" t="s">
        <v>3435</v>
      </c>
      <c r="AT168" s="3" t="s">
        <v>3436</v>
      </c>
      <c r="AU168" s="3" t="s">
        <v>3134</v>
      </c>
      <c r="AV168" s="3" t="s">
        <v>3435</v>
      </c>
      <c r="AW168" s="3" t="s">
        <v>3436</v>
      </c>
      <c r="AX168" s="3" t="s">
        <v>3134</v>
      </c>
      <c r="AY168" s="3" t="s">
        <v>1006</v>
      </c>
      <c r="AZ168" s="3" t="s">
        <v>3437</v>
      </c>
      <c r="BA168" s="3" t="s">
        <v>2231</v>
      </c>
      <c r="BB168" s="3" t="s">
        <v>418</v>
      </c>
      <c r="BC168" s="3" t="s">
        <v>3438</v>
      </c>
      <c r="BD168" s="3" t="s">
        <v>3216</v>
      </c>
      <c r="BE168" s="3" t="s">
        <v>3439</v>
      </c>
      <c r="BF168" s="3" t="s">
        <v>3194</v>
      </c>
      <c r="BG168" s="3" t="s">
        <v>3440</v>
      </c>
      <c r="BH168" s="3" t="s">
        <v>3104</v>
      </c>
      <c r="BI168" s="3" t="s">
        <v>3105</v>
      </c>
      <c r="BJ168" s="3" t="s">
        <v>3106</v>
      </c>
      <c r="BK168" s="3" t="s">
        <v>3107</v>
      </c>
      <c r="BL168" s="3" t="s">
        <v>3108</v>
      </c>
      <c r="BM168" s="3" t="s">
        <v>3109</v>
      </c>
      <c r="BN168" s="3" t="s">
        <v>12</v>
      </c>
      <c r="BO168" s="3" t="s">
        <v>1719</v>
      </c>
      <c r="BQ168" s="46">
        <v>1</v>
      </c>
    </row>
    <row r="169" spans="1:69" ht="60" x14ac:dyDescent="0.25">
      <c r="A169" s="45">
        <v>116</v>
      </c>
      <c r="B169" s="3" t="s">
        <v>12</v>
      </c>
      <c r="C169" s="3" t="s">
        <v>1733</v>
      </c>
      <c r="D169" s="3" t="s">
        <v>78</v>
      </c>
      <c r="E169" s="3" t="s">
        <v>1734</v>
      </c>
      <c r="F169" s="3" t="s">
        <v>1735</v>
      </c>
      <c r="G169" s="3" t="s">
        <v>1736</v>
      </c>
      <c r="H169" s="3" t="s">
        <v>1737</v>
      </c>
      <c r="I169" s="3" t="s">
        <v>53</v>
      </c>
      <c r="J169" s="3" t="s">
        <v>54</v>
      </c>
      <c r="K169" s="3" t="s">
        <v>1738</v>
      </c>
      <c r="L169" s="3" t="s">
        <v>1739</v>
      </c>
      <c r="M169" s="3" t="s">
        <v>1740</v>
      </c>
      <c r="N169" s="3" t="s">
        <v>12</v>
      </c>
      <c r="O169" s="3" t="s">
        <v>1384</v>
      </c>
      <c r="P169" s="3" t="s">
        <v>1385</v>
      </c>
      <c r="Q169" s="3" t="s">
        <v>1741</v>
      </c>
      <c r="R169" s="3">
        <v>2</v>
      </c>
      <c r="S169" s="3" t="s">
        <v>87</v>
      </c>
      <c r="T169" s="3">
        <v>12</v>
      </c>
      <c r="U169" s="3">
        <v>15</v>
      </c>
      <c r="V169" s="3" t="s">
        <v>1742</v>
      </c>
      <c r="W169" s="3" t="s">
        <v>1743</v>
      </c>
      <c r="X169" s="3" t="s">
        <v>1744</v>
      </c>
      <c r="Y169" s="3" t="s">
        <v>65</v>
      </c>
      <c r="Z169" s="3" t="s">
        <v>1389</v>
      </c>
      <c r="AA169" s="3" t="s">
        <v>1390</v>
      </c>
      <c r="AB169" s="3" t="s">
        <v>68</v>
      </c>
      <c r="AC169" s="3" t="s">
        <v>1745</v>
      </c>
      <c r="AD169" s="3" t="s">
        <v>3831</v>
      </c>
      <c r="AE169" s="3" t="s">
        <v>70</v>
      </c>
      <c r="AF169" s="3" t="s">
        <v>71</v>
      </c>
      <c r="AG169" s="3" t="s">
        <v>1746</v>
      </c>
      <c r="AH169" s="3" t="s">
        <v>1747</v>
      </c>
      <c r="AI169" s="3" t="s">
        <v>74</v>
      </c>
      <c r="AJ169" s="3" t="s">
        <v>75</v>
      </c>
      <c r="AK169" s="3" t="s">
        <v>76</v>
      </c>
      <c r="AL169" s="3"/>
      <c r="AM169" s="3">
        <v>116</v>
      </c>
      <c r="AN169" s="3" t="s">
        <v>1733</v>
      </c>
      <c r="AO169" s="3" t="s">
        <v>3509</v>
      </c>
      <c r="AP169" s="3" t="s">
        <v>3510</v>
      </c>
      <c r="AQ169" s="3" t="s">
        <v>3511</v>
      </c>
      <c r="AR169" s="3" t="s">
        <v>3176</v>
      </c>
      <c r="AS169" s="3" t="s">
        <v>3117</v>
      </c>
      <c r="AT169" s="3"/>
      <c r="AU169" s="3"/>
      <c r="AV169" s="3" t="s">
        <v>3435</v>
      </c>
      <c r="AW169" s="3" t="s">
        <v>3436</v>
      </c>
      <c r="AX169" s="3" t="s">
        <v>3134</v>
      </c>
      <c r="AY169" s="3" t="s">
        <v>1006</v>
      </c>
      <c r="AZ169" s="3" t="s">
        <v>3437</v>
      </c>
      <c r="BA169" s="3" t="s">
        <v>2231</v>
      </c>
      <c r="BB169" s="3" t="s">
        <v>418</v>
      </c>
      <c r="BC169" s="3" t="s">
        <v>3438</v>
      </c>
      <c r="BD169" s="3" t="s">
        <v>3216</v>
      </c>
      <c r="BE169" s="3" t="s">
        <v>3439</v>
      </c>
      <c r="BF169" s="3" t="s">
        <v>3194</v>
      </c>
      <c r="BG169" s="3" t="s">
        <v>3440</v>
      </c>
      <c r="BH169" s="3" t="s">
        <v>3104</v>
      </c>
      <c r="BI169" s="3" t="s">
        <v>3105</v>
      </c>
      <c r="BJ169" s="3" t="s">
        <v>3106</v>
      </c>
      <c r="BK169" s="3" t="s">
        <v>3107</v>
      </c>
      <c r="BL169" s="3" t="s">
        <v>3108</v>
      </c>
      <c r="BM169" s="3" t="s">
        <v>3109</v>
      </c>
      <c r="BN169" s="3" t="s">
        <v>12</v>
      </c>
      <c r="BO169" s="3" t="s">
        <v>1733</v>
      </c>
      <c r="BQ169" s="46">
        <v>1</v>
      </c>
    </row>
    <row r="170" spans="1:69" ht="60" x14ac:dyDescent="0.25">
      <c r="A170" s="45">
        <v>117</v>
      </c>
      <c r="B170" s="3" t="s">
        <v>12</v>
      </c>
      <c r="C170" s="3" t="s">
        <v>1748</v>
      </c>
      <c r="D170" s="3" t="s">
        <v>108</v>
      </c>
      <c r="E170" s="3" t="s">
        <v>1749</v>
      </c>
      <c r="F170" s="3" t="s">
        <v>1750</v>
      </c>
      <c r="G170" s="3" t="s">
        <v>1751</v>
      </c>
      <c r="H170" s="3" t="s">
        <v>1752</v>
      </c>
      <c r="I170" s="3" t="s">
        <v>53</v>
      </c>
      <c r="J170" s="3" t="s">
        <v>54</v>
      </c>
      <c r="K170" s="3" t="s">
        <v>1753</v>
      </c>
      <c r="L170" s="3" t="s">
        <v>1754</v>
      </c>
      <c r="M170" s="3" t="s">
        <v>1755</v>
      </c>
      <c r="N170" s="3" t="s">
        <v>12</v>
      </c>
      <c r="O170" s="3" t="s">
        <v>1384</v>
      </c>
      <c r="P170" s="3" t="s">
        <v>1385</v>
      </c>
      <c r="Q170" s="3" t="s">
        <v>1756</v>
      </c>
      <c r="R170" s="3">
        <v>3</v>
      </c>
      <c r="S170" s="3" t="s">
        <v>117</v>
      </c>
      <c r="T170" s="3">
        <v>13</v>
      </c>
      <c r="U170" s="3">
        <v>17</v>
      </c>
      <c r="V170" s="3" t="s">
        <v>1757</v>
      </c>
      <c r="W170" s="3" t="s">
        <v>341</v>
      </c>
      <c r="X170" s="3" t="s">
        <v>1758</v>
      </c>
      <c r="Y170" s="3" t="s">
        <v>65</v>
      </c>
      <c r="Z170" s="3" t="s">
        <v>1389</v>
      </c>
      <c r="AA170" s="3" t="s">
        <v>1390</v>
      </c>
      <c r="AB170" s="3" t="s">
        <v>68</v>
      </c>
      <c r="AC170" s="3" t="s">
        <v>1759</v>
      </c>
      <c r="AD170" s="3" t="s">
        <v>3832</v>
      </c>
      <c r="AE170" s="3" t="s">
        <v>70</v>
      </c>
      <c r="AF170" s="3" t="s">
        <v>71</v>
      </c>
      <c r="AG170" s="3" t="s">
        <v>1760</v>
      </c>
      <c r="AH170" s="3" t="s">
        <v>1761</v>
      </c>
      <c r="AI170" s="3" t="s">
        <v>74</v>
      </c>
      <c r="AJ170" s="3" t="s">
        <v>75</v>
      </c>
      <c r="AK170" s="3" t="s">
        <v>76</v>
      </c>
      <c r="AL170" s="3"/>
      <c r="AM170" s="3">
        <v>117</v>
      </c>
      <c r="AN170" s="3" t="s">
        <v>1748</v>
      </c>
      <c r="AO170" s="3" t="s">
        <v>3512</v>
      </c>
      <c r="AP170" s="3" t="s">
        <v>3461</v>
      </c>
      <c r="AQ170" s="3" t="s">
        <v>3462</v>
      </c>
      <c r="AR170" s="3" t="s">
        <v>3513</v>
      </c>
      <c r="AS170" s="3" t="s">
        <v>3514</v>
      </c>
      <c r="AT170" s="3" t="s">
        <v>1376</v>
      </c>
      <c r="AU170" s="3" t="s">
        <v>3157</v>
      </c>
      <c r="AV170" s="3" t="s">
        <v>3435</v>
      </c>
      <c r="AW170" s="3" t="s">
        <v>3436</v>
      </c>
      <c r="AX170" s="3" t="s">
        <v>3134</v>
      </c>
      <c r="AY170" s="3" t="s">
        <v>1006</v>
      </c>
      <c r="AZ170" s="3" t="s">
        <v>3437</v>
      </c>
      <c r="BA170" s="3" t="s">
        <v>2231</v>
      </c>
      <c r="BB170" s="3" t="s">
        <v>418</v>
      </c>
      <c r="BC170" s="3" t="s">
        <v>3438</v>
      </c>
      <c r="BD170" s="3" t="s">
        <v>3216</v>
      </c>
      <c r="BE170" s="3" t="s">
        <v>3439</v>
      </c>
      <c r="BF170" s="3" t="s">
        <v>3194</v>
      </c>
      <c r="BG170" s="3" t="s">
        <v>3440</v>
      </c>
      <c r="BH170" s="3" t="s">
        <v>3104</v>
      </c>
      <c r="BI170" s="3" t="s">
        <v>3105</v>
      </c>
      <c r="BJ170" s="3" t="s">
        <v>3106</v>
      </c>
      <c r="BK170" s="3" t="s">
        <v>3107</v>
      </c>
      <c r="BL170" s="3" t="s">
        <v>3108</v>
      </c>
      <c r="BM170" s="3" t="s">
        <v>3109</v>
      </c>
      <c r="BN170" s="3" t="s">
        <v>12</v>
      </c>
      <c r="BO170" s="3" t="s">
        <v>1748</v>
      </c>
      <c r="BQ170" s="46">
        <v>1</v>
      </c>
    </row>
    <row r="171" spans="1:69" ht="60" x14ac:dyDescent="0.25">
      <c r="A171" s="45">
        <v>118</v>
      </c>
      <c r="B171" s="3" t="s">
        <v>12</v>
      </c>
      <c r="C171" s="3" t="s">
        <v>1762</v>
      </c>
      <c r="D171" s="3" t="s">
        <v>108</v>
      </c>
      <c r="E171" s="3" t="s">
        <v>1763</v>
      </c>
      <c r="F171" s="3" t="s">
        <v>1764</v>
      </c>
      <c r="G171" s="3" t="s">
        <v>1765</v>
      </c>
      <c r="H171" s="3" t="s">
        <v>1766</v>
      </c>
      <c r="I171" s="3" t="s">
        <v>53</v>
      </c>
      <c r="J171" s="3" t="s">
        <v>54</v>
      </c>
      <c r="K171" s="3" t="s">
        <v>1767</v>
      </c>
      <c r="L171" s="3" t="s">
        <v>1768</v>
      </c>
      <c r="M171" s="3" t="s">
        <v>1769</v>
      </c>
      <c r="N171" s="3" t="s">
        <v>12</v>
      </c>
      <c r="O171" s="3" t="s">
        <v>1384</v>
      </c>
      <c r="P171" s="3" t="s">
        <v>1385</v>
      </c>
      <c r="Q171" s="3" t="s">
        <v>1770</v>
      </c>
      <c r="R171" s="3">
        <v>3</v>
      </c>
      <c r="S171" s="3" t="s">
        <v>117</v>
      </c>
      <c r="T171" s="3">
        <v>13</v>
      </c>
      <c r="U171" s="3">
        <v>17</v>
      </c>
      <c r="V171" s="3" t="s">
        <v>1771</v>
      </c>
      <c r="W171" s="3" t="s">
        <v>1772</v>
      </c>
      <c r="X171" s="3" t="s">
        <v>1773</v>
      </c>
      <c r="Y171" s="3" t="s">
        <v>65</v>
      </c>
      <c r="Z171" s="3" t="s">
        <v>1389</v>
      </c>
      <c r="AA171" s="3" t="s">
        <v>1390</v>
      </c>
      <c r="AB171" s="3" t="s">
        <v>68</v>
      </c>
      <c r="AC171" s="3" t="s">
        <v>1774</v>
      </c>
      <c r="AD171" s="3" t="s">
        <v>3833</v>
      </c>
      <c r="AE171" s="3" t="s">
        <v>70</v>
      </c>
      <c r="AF171" s="3" t="s">
        <v>71</v>
      </c>
      <c r="AG171" s="3" t="s">
        <v>1775</v>
      </c>
      <c r="AH171" s="3" t="s">
        <v>1776</v>
      </c>
      <c r="AI171" s="3" t="s">
        <v>74</v>
      </c>
      <c r="AJ171" s="3" t="s">
        <v>75</v>
      </c>
      <c r="AK171" s="3" t="s">
        <v>76</v>
      </c>
      <c r="AL171" s="3"/>
      <c r="AM171" s="3">
        <v>118</v>
      </c>
      <c r="AN171" s="3" t="s">
        <v>1762</v>
      </c>
      <c r="AO171" s="3" t="s">
        <v>3515</v>
      </c>
      <c r="AP171" s="3" t="s">
        <v>3456</v>
      </c>
      <c r="AQ171" s="3" t="s">
        <v>3286</v>
      </c>
      <c r="AR171" s="3" t="s">
        <v>3294</v>
      </c>
      <c r="AS171" s="3" t="s">
        <v>3400</v>
      </c>
      <c r="AT171" s="3" t="s">
        <v>1135</v>
      </c>
      <c r="AU171" s="3" t="s">
        <v>3516</v>
      </c>
      <c r="AV171" s="3" t="s">
        <v>3435</v>
      </c>
      <c r="AW171" s="3" t="s">
        <v>3436</v>
      </c>
      <c r="AX171" s="3" t="s">
        <v>3134</v>
      </c>
      <c r="AY171" s="3" t="s">
        <v>1006</v>
      </c>
      <c r="AZ171" s="3" t="s">
        <v>3437</v>
      </c>
      <c r="BA171" s="3" t="s">
        <v>2231</v>
      </c>
      <c r="BB171" s="3" t="s">
        <v>418</v>
      </c>
      <c r="BC171" s="3" t="s">
        <v>3438</v>
      </c>
      <c r="BD171" s="3" t="s">
        <v>3216</v>
      </c>
      <c r="BE171" s="3" t="s">
        <v>3439</v>
      </c>
      <c r="BF171" s="3" t="s">
        <v>3194</v>
      </c>
      <c r="BG171" s="3" t="s">
        <v>3440</v>
      </c>
      <c r="BH171" s="3" t="s">
        <v>3104</v>
      </c>
      <c r="BI171" s="3" t="s">
        <v>3105</v>
      </c>
      <c r="BJ171" s="3" t="s">
        <v>3106</v>
      </c>
      <c r="BK171" s="3" t="s">
        <v>3107</v>
      </c>
      <c r="BL171" s="3" t="s">
        <v>3108</v>
      </c>
      <c r="BM171" s="3" t="s">
        <v>3109</v>
      </c>
      <c r="BN171" s="3" t="s">
        <v>12</v>
      </c>
      <c r="BO171" s="3" t="s">
        <v>1762</v>
      </c>
      <c r="BQ171" s="46">
        <v>1</v>
      </c>
    </row>
    <row r="172" spans="1:69" ht="60" x14ac:dyDescent="0.25">
      <c r="A172" s="45">
        <v>119</v>
      </c>
      <c r="B172" s="3" t="s">
        <v>12</v>
      </c>
      <c r="C172" s="3" t="s">
        <v>1777</v>
      </c>
      <c r="D172" s="3" t="s">
        <v>199</v>
      </c>
      <c r="E172" s="3" t="s">
        <v>1778</v>
      </c>
      <c r="F172" s="3" t="s">
        <v>1779</v>
      </c>
      <c r="G172" s="3" t="s">
        <v>1780</v>
      </c>
      <c r="H172" s="3" t="s">
        <v>1781</v>
      </c>
      <c r="I172" s="3" t="s">
        <v>53</v>
      </c>
      <c r="J172" s="3" t="s">
        <v>54</v>
      </c>
      <c r="K172" s="3" t="s">
        <v>1782</v>
      </c>
      <c r="L172" s="3" t="s">
        <v>1783</v>
      </c>
      <c r="M172" s="3" t="s">
        <v>1784</v>
      </c>
      <c r="N172" s="3" t="s">
        <v>12</v>
      </c>
      <c r="O172" s="3" t="s">
        <v>1384</v>
      </c>
      <c r="P172" s="3" t="s">
        <v>1385</v>
      </c>
      <c r="Q172" s="3" t="s">
        <v>1785</v>
      </c>
      <c r="R172" s="3">
        <v>4</v>
      </c>
      <c r="S172" s="3" t="s">
        <v>208</v>
      </c>
      <c r="T172" s="3">
        <v>15</v>
      </c>
      <c r="U172" s="3">
        <v>18</v>
      </c>
      <c r="V172" s="3" t="s">
        <v>1786</v>
      </c>
      <c r="W172" s="3" t="s">
        <v>442</v>
      </c>
      <c r="X172" s="3" t="s">
        <v>1787</v>
      </c>
      <c r="Y172" s="3" t="s">
        <v>65</v>
      </c>
      <c r="Z172" s="3" t="s">
        <v>1389</v>
      </c>
      <c r="AA172" s="3" t="s">
        <v>1390</v>
      </c>
      <c r="AB172" s="3" t="s">
        <v>68</v>
      </c>
      <c r="AC172" s="3" t="s">
        <v>1788</v>
      </c>
      <c r="AD172" s="3" t="s">
        <v>3834</v>
      </c>
      <c r="AE172" s="3" t="s">
        <v>70</v>
      </c>
      <c r="AF172" s="3" t="s">
        <v>71</v>
      </c>
      <c r="AG172" s="3" t="s">
        <v>1789</v>
      </c>
      <c r="AH172" s="3" t="s">
        <v>1790</v>
      </c>
      <c r="AI172" s="3" t="s">
        <v>74</v>
      </c>
      <c r="AJ172" s="3" t="s">
        <v>75</v>
      </c>
      <c r="AK172" s="3" t="s">
        <v>76</v>
      </c>
      <c r="AL172" s="3"/>
      <c r="AM172" s="3">
        <v>119</v>
      </c>
      <c r="AN172" s="3" t="s">
        <v>1777</v>
      </c>
      <c r="AO172" s="3" t="s">
        <v>3517</v>
      </c>
      <c r="AP172" s="3" t="s">
        <v>3518</v>
      </c>
      <c r="AQ172" s="3" t="s">
        <v>3519</v>
      </c>
      <c r="AR172" s="3" t="s">
        <v>3520</v>
      </c>
      <c r="AS172" s="3" t="s">
        <v>3503</v>
      </c>
      <c r="AT172" s="3" t="s">
        <v>3521</v>
      </c>
      <c r="AU172" s="3"/>
      <c r="AV172" s="3" t="s">
        <v>3435</v>
      </c>
      <c r="AW172" s="3" t="s">
        <v>3436</v>
      </c>
      <c r="AX172" s="3" t="s">
        <v>3134</v>
      </c>
      <c r="AY172" s="3" t="s">
        <v>1006</v>
      </c>
      <c r="AZ172" s="3" t="s">
        <v>3437</v>
      </c>
      <c r="BA172" s="3" t="s">
        <v>2231</v>
      </c>
      <c r="BB172" s="3" t="s">
        <v>418</v>
      </c>
      <c r="BC172" s="3" t="s">
        <v>3438</v>
      </c>
      <c r="BD172" s="3" t="s">
        <v>3216</v>
      </c>
      <c r="BE172" s="3" t="s">
        <v>3439</v>
      </c>
      <c r="BF172" s="3" t="s">
        <v>3194</v>
      </c>
      <c r="BG172" s="3" t="s">
        <v>3440</v>
      </c>
      <c r="BH172" s="3" t="s">
        <v>3104</v>
      </c>
      <c r="BI172" s="3" t="s">
        <v>3105</v>
      </c>
      <c r="BJ172" s="3" t="s">
        <v>3106</v>
      </c>
      <c r="BK172" s="3" t="s">
        <v>3107</v>
      </c>
      <c r="BL172" s="3" t="s">
        <v>3108</v>
      </c>
      <c r="BM172" s="3" t="s">
        <v>3109</v>
      </c>
      <c r="BN172" s="3" t="s">
        <v>12</v>
      </c>
      <c r="BO172" s="3" t="s">
        <v>1777</v>
      </c>
      <c r="BQ172" s="46">
        <v>1</v>
      </c>
    </row>
    <row r="173" spans="1:69" ht="60" x14ac:dyDescent="0.25">
      <c r="A173" s="45">
        <v>120</v>
      </c>
      <c r="B173" s="3" t="s">
        <v>12</v>
      </c>
      <c r="C173" s="3" t="s">
        <v>1791</v>
      </c>
      <c r="D173" s="3" t="s">
        <v>199</v>
      </c>
      <c r="E173" s="3" t="s">
        <v>1792</v>
      </c>
      <c r="F173" s="3" t="s">
        <v>1793</v>
      </c>
      <c r="G173" s="3" t="s">
        <v>1794</v>
      </c>
      <c r="H173" s="3" t="s">
        <v>1795</v>
      </c>
      <c r="I173" s="3" t="s">
        <v>53</v>
      </c>
      <c r="J173" s="3" t="s">
        <v>54</v>
      </c>
      <c r="K173" s="3" t="s">
        <v>1796</v>
      </c>
      <c r="L173" s="3" t="s">
        <v>1797</v>
      </c>
      <c r="M173" s="3" t="s">
        <v>1798</v>
      </c>
      <c r="N173" s="3" t="s">
        <v>12</v>
      </c>
      <c r="O173" s="3" t="s">
        <v>1384</v>
      </c>
      <c r="P173" s="3" t="s">
        <v>1385</v>
      </c>
      <c r="Q173" s="3" t="s">
        <v>1799</v>
      </c>
      <c r="R173" s="3">
        <v>4</v>
      </c>
      <c r="S173" s="3" t="s">
        <v>208</v>
      </c>
      <c r="T173" s="3">
        <v>15</v>
      </c>
      <c r="U173" s="3">
        <v>18</v>
      </c>
      <c r="V173" s="3" t="s">
        <v>1800</v>
      </c>
      <c r="W173" s="3" t="s">
        <v>14</v>
      </c>
      <c r="X173" s="3" t="s">
        <v>1801</v>
      </c>
      <c r="Y173" s="3" t="s">
        <v>65</v>
      </c>
      <c r="Z173" s="3" t="s">
        <v>1389</v>
      </c>
      <c r="AA173" s="3" t="s">
        <v>1390</v>
      </c>
      <c r="AB173" s="3" t="s">
        <v>68</v>
      </c>
      <c r="AC173" s="3" t="s">
        <v>1802</v>
      </c>
      <c r="AD173" s="3" t="s">
        <v>3835</v>
      </c>
      <c r="AE173" s="3" t="s">
        <v>70</v>
      </c>
      <c r="AF173" s="3" t="s">
        <v>71</v>
      </c>
      <c r="AG173" s="3" t="s">
        <v>1803</v>
      </c>
      <c r="AH173" s="3" t="s">
        <v>1804</v>
      </c>
      <c r="AI173" s="3" t="s">
        <v>74</v>
      </c>
      <c r="AJ173" s="3" t="s">
        <v>75</v>
      </c>
      <c r="AK173" s="3" t="s">
        <v>76</v>
      </c>
      <c r="AL173" s="3"/>
      <c r="AM173" s="3">
        <v>120</v>
      </c>
      <c r="AN173" s="3" t="s">
        <v>1791</v>
      </c>
      <c r="AO173" s="3" t="s">
        <v>3102</v>
      </c>
      <c r="AP173" s="3" t="s">
        <v>3342</v>
      </c>
      <c r="AQ173" s="3" t="s">
        <v>3522</v>
      </c>
      <c r="AR173" s="3" t="s">
        <v>1536</v>
      </c>
      <c r="AS173" s="3" t="s">
        <v>1376</v>
      </c>
      <c r="AT173" s="3"/>
      <c r="AU173" s="3"/>
      <c r="AV173" s="3" t="s">
        <v>3435</v>
      </c>
      <c r="AW173" s="3" t="s">
        <v>3436</v>
      </c>
      <c r="AX173" s="3" t="s">
        <v>3134</v>
      </c>
      <c r="AY173" s="3" t="s">
        <v>1006</v>
      </c>
      <c r="AZ173" s="3" t="s">
        <v>3437</v>
      </c>
      <c r="BA173" s="3" t="s">
        <v>2231</v>
      </c>
      <c r="BB173" s="3" t="s">
        <v>418</v>
      </c>
      <c r="BC173" s="3" t="s">
        <v>3438</v>
      </c>
      <c r="BD173" s="3" t="s">
        <v>3216</v>
      </c>
      <c r="BE173" s="3" t="s">
        <v>3439</v>
      </c>
      <c r="BF173" s="3" t="s">
        <v>3194</v>
      </c>
      <c r="BG173" s="3" t="s">
        <v>3440</v>
      </c>
      <c r="BH173" s="3" t="s">
        <v>3104</v>
      </c>
      <c r="BI173" s="3" t="s">
        <v>3105</v>
      </c>
      <c r="BJ173" s="3" t="s">
        <v>3106</v>
      </c>
      <c r="BK173" s="3" t="s">
        <v>3107</v>
      </c>
      <c r="BL173" s="3" t="s">
        <v>3108</v>
      </c>
      <c r="BM173" s="3" t="s">
        <v>3109</v>
      </c>
      <c r="BN173" s="3" t="s">
        <v>12</v>
      </c>
      <c r="BO173" s="3" t="s">
        <v>1791</v>
      </c>
      <c r="BQ173" s="46">
        <v>1</v>
      </c>
    </row>
    <row r="174" spans="1:69" ht="60" x14ac:dyDescent="0.25">
      <c r="A174" s="45">
        <v>121</v>
      </c>
      <c r="B174" s="3" t="s">
        <v>13</v>
      </c>
      <c r="C174" s="3" t="s">
        <v>1805</v>
      </c>
      <c r="D174" s="3" t="s">
        <v>78</v>
      </c>
      <c r="E174" s="3" t="s">
        <v>1806</v>
      </c>
      <c r="F174" s="3" t="s">
        <v>1807</v>
      </c>
      <c r="G174" s="3" t="s">
        <v>1808</v>
      </c>
      <c r="H174" s="3" t="s">
        <v>1809</v>
      </c>
      <c r="I174" s="3" t="s">
        <v>53</v>
      </c>
      <c r="J174" s="3" t="s">
        <v>54</v>
      </c>
      <c r="K174" s="3" t="s">
        <v>1810</v>
      </c>
      <c r="L174" s="3" t="s">
        <v>1811</v>
      </c>
      <c r="M174" s="3" t="s">
        <v>1812</v>
      </c>
      <c r="N174" s="3" t="s">
        <v>13</v>
      </c>
      <c r="O174" s="3" t="s">
        <v>1813</v>
      </c>
      <c r="P174" s="3" t="s">
        <v>1814</v>
      </c>
      <c r="Q174" s="3" t="s">
        <v>1815</v>
      </c>
      <c r="R174" s="3">
        <v>2</v>
      </c>
      <c r="S174" s="3" t="s">
        <v>87</v>
      </c>
      <c r="T174" s="3">
        <v>12</v>
      </c>
      <c r="U174" s="3">
        <v>15</v>
      </c>
      <c r="V174" s="3" t="s">
        <v>1816</v>
      </c>
      <c r="W174" s="3" t="s">
        <v>399</v>
      </c>
      <c r="X174" s="3" t="s">
        <v>1817</v>
      </c>
      <c r="Y174" s="3" t="s">
        <v>65</v>
      </c>
      <c r="Z174" s="3" t="s">
        <v>1818</v>
      </c>
      <c r="AA174" s="3" t="s">
        <v>1819</v>
      </c>
      <c r="AB174" s="3" t="s">
        <v>68</v>
      </c>
      <c r="AC174" s="3" t="s">
        <v>1820</v>
      </c>
      <c r="AD174" s="3" t="s">
        <v>3836</v>
      </c>
      <c r="AE174" s="3" t="s">
        <v>70</v>
      </c>
      <c r="AF174" s="3" t="s">
        <v>71</v>
      </c>
      <c r="AG174" s="3" t="s">
        <v>1821</v>
      </c>
      <c r="AH174" s="3" t="s">
        <v>1822</v>
      </c>
      <c r="AI174" s="3" t="s">
        <v>74</v>
      </c>
      <c r="AJ174" s="3" t="s">
        <v>75</v>
      </c>
      <c r="AK174" s="3" t="s">
        <v>76</v>
      </c>
      <c r="AL174" s="3"/>
      <c r="AM174" s="3">
        <v>121</v>
      </c>
      <c r="AN174" s="3" t="s">
        <v>1805</v>
      </c>
      <c r="AO174" s="3" t="s">
        <v>3209</v>
      </c>
      <c r="AP174" s="3" t="s">
        <v>3428</v>
      </c>
      <c r="AQ174" s="3" t="s">
        <v>3143</v>
      </c>
      <c r="AR174" s="3" t="s">
        <v>3144</v>
      </c>
      <c r="AS174" s="3" t="s">
        <v>3190</v>
      </c>
      <c r="AT174" s="3" t="s">
        <v>3523</v>
      </c>
      <c r="AU174" s="3"/>
      <c r="AV174" s="3" t="s">
        <v>3190</v>
      </c>
      <c r="AW174" s="3" t="s">
        <v>3264</v>
      </c>
      <c r="AX174" s="3" t="s">
        <v>3265</v>
      </c>
      <c r="AY174" s="3" t="s">
        <v>3524</v>
      </c>
      <c r="AZ174" s="3" t="s">
        <v>3428</v>
      </c>
      <c r="BA174" s="3" t="s">
        <v>3525</v>
      </c>
      <c r="BB174" s="3" t="s">
        <v>3526</v>
      </c>
      <c r="BC174" s="3" t="s">
        <v>1893</v>
      </c>
      <c r="BD174" s="3" t="s">
        <v>1805</v>
      </c>
      <c r="BE174" s="3" t="s">
        <v>3209</v>
      </c>
      <c r="BF174" s="3" t="s">
        <v>1805</v>
      </c>
      <c r="BG174" s="3" t="s">
        <v>3525</v>
      </c>
      <c r="BH174" s="3" t="s">
        <v>3104</v>
      </c>
      <c r="BI174" s="3" t="s">
        <v>3105</v>
      </c>
      <c r="BJ174" s="3" t="s">
        <v>3106</v>
      </c>
      <c r="BK174" s="3" t="s">
        <v>3107</v>
      </c>
      <c r="BL174" s="3" t="s">
        <v>3108</v>
      </c>
      <c r="BM174" s="3" t="s">
        <v>3109</v>
      </c>
      <c r="BN174" s="3" t="s">
        <v>13</v>
      </c>
      <c r="BO174" s="3" t="s">
        <v>1805</v>
      </c>
      <c r="BQ174" s="46">
        <v>1</v>
      </c>
    </row>
    <row r="175" spans="1:69" ht="60" x14ac:dyDescent="0.25">
      <c r="A175" s="45">
        <v>122</v>
      </c>
      <c r="B175" s="3" t="s">
        <v>13</v>
      </c>
      <c r="C175" s="3" t="s">
        <v>1823</v>
      </c>
      <c r="D175" s="3" t="s">
        <v>78</v>
      </c>
      <c r="E175" s="3" t="s">
        <v>1824</v>
      </c>
      <c r="F175" s="3" t="s">
        <v>1825</v>
      </c>
      <c r="G175" s="3" t="s">
        <v>1826</v>
      </c>
      <c r="H175" s="3" t="s">
        <v>1827</v>
      </c>
      <c r="I175" s="3" t="s">
        <v>53</v>
      </c>
      <c r="J175" s="3" t="s">
        <v>54</v>
      </c>
      <c r="K175" s="3" t="s">
        <v>1828</v>
      </c>
      <c r="L175" s="3" t="s">
        <v>1829</v>
      </c>
      <c r="M175" s="3" t="s">
        <v>1830</v>
      </c>
      <c r="N175" s="3" t="s">
        <v>13</v>
      </c>
      <c r="O175" s="3" t="s">
        <v>1813</v>
      </c>
      <c r="P175" s="3" t="s">
        <v>1814</v>
      </c>
      <c r="Q175" s="3" t="s">
        <v>1831</v>
      </c>
      <c r="R175" s="3">
        <v>2</v>
      </c>
      <c r="S175" s="3" t="s">
        <v>87</v>
      </c>
      <c r="T175" s="3">
        <v>12</v>
      </c>
      <c r="U175" s="3">
        <v>15</v>
      </c>
      <c r="V175" s="3" t="s">
        <v>1832</v>
      </c>
      <c r="W175" s="3" t="s">
        <v>341</v>
      </c>
      <c r="X175" s="3" t="s">
        <v>1833</v>
      </c>
      <c r="Y175" s="3" t="s">
        <v>65</v>
      </c>
      <c r="Z175" s="3" t="s">
        <v>1818</v>
      </c>
      <c r="AA175" s="3" t="s">
        <v>1819</v>
      </c>
      <c r="AB175" s="3" t="s">
        <v>68</v>
      </c>
      <c r="AC175" s="3" t="s">
        <v>1834</v>
      </c>
      <c r="AD175" s="3" t="s">
        <v>3837</v>
      </c>
      <c r="AE175" s="3" t="s">
        <v>70</v>
      </c>
      <c r="AF175" s="3" t="s">
        <v>71</v>
      </c>
      <c r="AG175" s="3" t="s">
        <v>1835</v>
      </c>
      <c r="AH175" s="3" t="s">
        <v>1836</v>
      </c>
      <c r="AI175" s="3" t="s">
        <v>74</v>
      </c>
      <c r="AJ175" s="3" t="s">
        <v>75</v>
      </c>
      <c r="AK175" s="3" t="s">
        <v>76</v>
      </c>
      <c r="AL175" s="3"/>
      <c r="AM175" s="3">
        <v>122</v>
      </c>
      <c r="AN175" s="3" t="s">
        <v>1823</v>
      </c>
      <c r="AO175" s="3" t="s">
        <v>3527</v>
      </c>
      <c r="AP175" s="3" t="s">
        <v>3528</v>
      </c>
      <c r="AQ175" s="3" t="s">
        <v>3524</v>
      </c>
      <c r="AR175" s="3" t="s">
        <v>3529</v>
      </c>
      <c r="AS175" s="3" t="s">
        <v>3530</v>
      </c>
      <c r="AT175" s="3"/>
      <c r="AU175" s="3"/>
      <c r="AV175" s="3" t="s">
        <v>3190</v>
      </c>
      <c r="AW175" s="3" t="s">
        <v>3264</v>
      </c>
      <c r="AX175" s="3" t="s">
        <v>3265</v>
      </c>
      <c r="AY175" s="3" t="s">
        <v>3524</v>
      </c>
      <c r="AZ175" s="3" t="s">
        <v>3428</v>
      </c>
      <c r="BA175" s="3" t="s">
        <v>3525</v>
      </c>
      <c r="BB175" s="3" t="s">
        <v>3526</v>
      </c>
      <c r="BC175" s="3" t="s">
        <v>1893</v>
      </c>
      <c r="BD175" s="3" t="s">
        <v>1805</v>
      </c>
      <c r="BE175" s="3" t="s">
        <v>3209</v>
      </c>
      <c r="BF175" s="3" t="s">
        <v>1805</v>
      </c>
      <c r="BG175" s="3" t="s">
        <v>3525</v>
      </c>
      <c r="BH175" s="3" t="s">
        <v>3104</v>
      </c>
      <c r="BI175" s="3" t="s">
        <v>3105</v>
      </c>
      <c r="BJ175" s="3" t="s">
        <v>3106</v>
      </c>
      <c r="BK175" s="3" t="s">
        <v>3107</v>
      </c>
      <c r="BL175" s="3" t="s">
        <v>3108</v>
      </c>
      <c r="BM175" s="3" t="s">
        <v>3109</v>
      </c>
      <c r="BN175" s="3" t="s">
        <v>13</v>
      </c>
      <c r="BO175" s="3" t="s">
        <v>1823</v>
      </c>
      <c r="BQ175" s="46">
        <v>1</v>
      </c>
    </row>
    <row r="176" spans="1:69" ht="60" x14ac:dyDescent="0.25">
      <c r="A176" s="45">
        <v>123</v>
      </c>
      <c r="B176" s="3" t="s">
        <v>13</v>
      </c>
      <c r="C176" s="3" t="s">
        <v>1837</v>
      </c>
      <c r="D176" s="3" t="s">
        <v>48</v>
      </c>
      <c r="E176" s="3" t="s">
        <v>1838</v>
      </c>
      <c r="F176" s="3" t="s">
        <v>1839</v>
      </c>
      <c r="G176" s="3" t="s">
        <v>1840</v>
      </c>
      <c r="H176" s="3" t="s">
        <v>1841</v>
      </c>
      <c r="I176" s="3" t="s">
        <v>53</v>
      </c>
      <c r="J176" s="3" t="s">
        <v>54</v>
      </c>
      <c r="K176" s="3" t="s">
        <v>1842</v>
      </c>
      <c r="L176" s="3" t="s">
        <v>1843</v>
      </c>
      <c r="M176" s="3" t="s">
        <v>1844</v>
      </c>
      <c r="N176" s="3" t="s">
        <v>13</v>
      </c>
      <c r="O176" s="3" t="s">
        <v>1813</v>
      </c>
      <c r="P176" s="3" t="s">
        <v>1814</v>
      </c>
      <c r="Q176" s="3" t="s">
        <v>1845</v>
      </c>
      <c r="R176" s="3">
        <v>1</v>
      </c>
      <c r="S176" s="3" t="s">
        <v>61</v>
      </c>
      <c r="T176" s="3">
        <v>10</v>
      </c>
      <c r="U176" s="3">
        <v>13</v>
      </c>
      <c r="V176" s="3" t="s">
        <v>1846</v>
      </c>
      <c r="W176" s="3" t="s">
        <v>972</v>
      </c>
      <c r="X176" s="3" t="s">
        <v>1847</v>
      </c>
      <c r="Y176" s="3" t="s">
        <v>65</v>
      </c>
      <c r="Z176" s="3" t="s">
        <v>1818</v>
      </c>
      <c r="AA176" s="3" t="s">
        <v>1819</v>
      </c>
      <c r="AB176" s="3" t="s">
        <v>68</v>
      </c>
      <c r="AC176" s="3" t="s">
        <v>1848</v>
      </c>
      <c r="AD176" s="3" t="s">
        <v>3838</v>
      </c>
      <c r="AE176" s="3" t="s">
        <v>70</v>
      </c>
      <c r="AF176" s="3" t="s">
        <v>71</v>
      </c>
      <c r="AG176" s="3" t="s">
        <v>1849</v>
      </c>
      <c r="AH176" s="3" t="s">
        <v>1850</v>
      </c>
      <c r="AI176" s="3" t="s">
        <v>74</v>
      </c>
      <c r="AJ176" s="3" t="s">
        <v>75</v>
      </c>
      <c r="AK176" s="3" t="s">
        <v>76</v>
      </c>
      <c r="AL176" s="3"/>
      <c r="AM176" s="3">
        <v>123</v>
      </c>
      <c r="AN176" s="3" t="s">
        <v>1837</v>
      </c>
      <c r="AO176" s="3" t="s">
        <v>3285</v>
      </c>
      <c r="AP176" s="3" t="s">
        <v>3148</v>
      </c>
      <c r="AQ176" s="3" t="s">
        <v>3287</v>
      </c>
      <c r="AR176" s="3"/>
      <c r="AS176" s="3"/>
      <c r="AT176" s="3"/>
      <c r="AU176" s="3"/>
      <c r="AV176" s="3" t="s">
        <v>3190</v>
      </c>
      <c r="AW176" s="3" t="s">
        <v>3264</v>
      </c>
      <c r="AX176" s="3" t="s">
        <v>3265</v>
      </c>
      <c r="AY176" s="3" t="s">
        <v>3524</v>
      </c>
      <c r="AZ176" s="3" t="s">
        <v>3428</v>
      </c>
      <c r="BA176" s="3" t="s">
        <v>3525</v>
      </c>
      <c r="BB176" s="3" t="s">
        <v>3526</v>
      </c>
      <c r="BC176" s="3" t="s">
        <v>1893</v>
      </c>
      <c r="BD176" s="3" t="s">
        <v>1805</v>
      </c>
      <c r="BE176" s="3" t="s">
        <v>3209</v>
      </c>
      <c r="BF176" s="3" t="s">
        <v>1805</v>
      </c>
      <c r="BG176" s="3" t="s">
        <v>3525</v>
      </c>
      <c r="BH176" s="3" t="s">
        <v>3104</v>
      </c>
      <c r="BI176" s="3" t="s">
        <v>3105</v>
      </c>
      <c r="BJ176" s="3" t="s">
        <v>3106</v>
      </c>
      <c r="BK176" s="3" t="s">
        <v>3107</v>
      </c>
      <c r="BL176" s="3" t="s">
        <v>3108</v>
      </c>
      <c r="BM176" s="3" t="s">
        <v>3109</v>
      </c>
      <c r="BN176" s="3" t="s">
        <v>13</v>
      </c>
      <c r="BO176" s="3" t="s">
        <v>1837</v>
      </c>
      <c r="BQ176" s="46">
        <v>1</v>
      </c>
    </row>
    <row r="177" spans="1:69" ht="60" x14ac:dyDescent="0.25">
      <c r="A177" s="45">
        <v>124</v>
      </c>
      <c r="B177" s="3" t="s">
        <v>13</v>
      </c>
      <c r="C177" s="3" t="s">
        <v>1851</v>
      </c>
      <c r="D177" s="3" t="s">
        <v>78</v>
      </c>
      <c r="E177" s="3" t="s">
        <v>1852</v>
      </c>
      <c r="F177" s="3" t="s">
        <v>1853</v>
      </c>
      <c r="G177" s="3" t="s">
        <v>1854</v>
      </c>
      <c r="H177" s="3" t="s">
        <v>1855</v>
      </c>
      <c r="I177" s="3" t="s">
        <v>53</v>
      </c>
      <c r="J177" s="3" t="s">
        <v>54</v>
      </c>
      <c r="K177" s="3" t="s">
        <v>1856</v>
      </c>
      <c r="L177" s="3" t="s">
        <v>1857</v>
      </c>
      <c r="M177" s="3" t="s">
        <v>1858</v>
      </c>
      <c r="N177" s="3" t="s">
        <v>13</v>
      </c>
      <c r="O177" s="3" t="s">
        <v>1813</v>
      </c>
      <c r="P177" s="3" t="s">
        <v>1814</v>
      </c>
      <c r="Q177" s="3" t="s">
        <v>1859</v>
      </c>
      <c r="R177" s="3">
        <v>2</v>
      </c>
      <c r="S177" s="3" t="s">
        <v>87</v>
      </c>
      <c r="T177" s="3">
        <v>12</v>
      </c>
      <c r="U177" s="3">
        <v>15</v>
      </c>
      <c r="V177" s="3" t="s">
        <v>1860</v>
      </c>
      <c r="W177" s="3" t="s">
        <v>972</v>
      </c>
      <c r="X177" s="3" t="s">
        <v>1861</v>
      </c>
      <c r="Y177" s="3" t="s">
        <v>65</v>
      </c>
      <c r="Z177" s="3" t="s">
        <v>1818</v>
      </c>
      <c r="AA177" s="3" t="s">
        <v>1819</v>
      </c>
      <c r="AB177" s="3" t="s">
        <v>68</v>
      </c>
      <c r="AC177" s="3" t="s">
        <v>1862</v>
      </c>
      <c r="AD177" s="3" t="s">
        <v>3839</v>
      </c>
      <c r="AE177" s="3" t="s">
        <v>70</v>
      </c>
      <c r="AF177" s="3" t="s">
        <v>71</v>
      </c>
      <c r="AG177" s="3" t="s">
        <v>1863</v>
      </c>
      <c r="AH177" s="3" t="s">
        <v>1864</v>
      </c>
      <c r="AI177" s="3" t="s">
        <v>74</v>
      </c>
      <c r="AJ177" s="3" t="s">
        <v>75</v>
      </c>
      <c r="AK177" s="3" t="s">
        <v>76</v>
      </c>
      <c r="AL177" s="3"/>
      <c r="AM177" s="3">
        <v>124</v>
      </c>
      <c r="AN177" s="3" t="s">
        <v>1851</v>
      </c>
      <c r="AO177" s="3" t="s">
        <v>3531</v>
      </c>
      <c r="AP177" s="3" t="s">
        <v>3148</v>
      </c>
      <c r="AQ177" s="3" t="s">
        <v>3422</v>
      </c>
      <c r="AR177" s="3" t="s">
        <v>3489</v>
      </c>
      <c r="AS177" s="3" t="s">
        <v>3532</v>
      </c>
      <c r="AT177" s="3" t="s">
        <v>3485</v>
      </c>
      <c r="AU177" s="3"/>
      <c r="AV177" s="3" t="s">
        <v>3190</v>
      </c>
      <c r="AW177" s="3" t="s">
        <v>3264</v>
      </c>
      <c r="AX177" s="3" t="s">
        <v>3265</v>
      </c>
      <c r="AY177" s="3" t="s">
        <v>3524</v>
      </c>
      <c r="AZ177" s="3" t="s">
        <v>3428</v>
      </c>
      <c r="BA177" s="3" t="s">
        <v>3525</v>
      </c>
      <c r="BB177" s="3" t="s">
        <v>3526</v>
      </c>
      <c r="BC177" s="3" t="s">
        <v>1893</v>
      </c>
      <c r="BD177" s="3" t="s">
        <v>1805</v>
      </c>
      <c r="BE177" s="3" t="s">
        <v>3209</v>
      </c>
      <c r="BF177" s="3" t="s">
        <v>1805</v>
      </c>
      <c r="BG177" s="3" t="s">
        <v>3525</v>
      </c>
      <c r="BH177" s="3" t="s">
        <v>3104</v>
      </c>
      <c r="BI177" s="3" t="s">
        <v>3105</v>
      </c>
      <c r="BJ177" s="3" t="s">
        <v>3106</v>
      </c>
      <c r="BK177" s="3" t="s">
        <v>3107</v>
      </c>
      <c r="BL177" s="3" t="s">
        <v>3108</v>
      </c>
      <c r="BM177" s="3" t="s">
        <v>3109</v>
      </c>
      <c r="BN177" s="3" t="s">
        <v>13</v>
      </c>
      <c r="BO177" s="3" t="s">
        <v>1851</v>
      </c>
      <c r="BQ177" s="46">
        <v>1</v>
      </c>
    </row>
    <row r="178" spans="1:69" ht="60" x14ac:dyDescent="0.25">
      <c r="A178" s="45">
        <v>125</v>
      </c>
      <c r="B178" s="3" t="s">
        <v>13</v>
      </c>
      <c r="C178" s="3" t="s">
        <v>1865</v>
      </c>
      <c r="D178" s="3" t="s">
        <v>168</v>
      </c>
      <c r="E178" s="3" t="s">
        <v>1866</v>
      </c>
      <c r="F178" s="3" t="s">
        <v>1867</v>
      </c>
      <c r="G178" s="3" t="s">
        <v>1868</v>
      </c>
      <c r="H178" s="3" t="s">
        <v>1869</v>
      </c>
      <c r="I178" s="3" t="s">
        <v>53</v>
      </c>
      <c r="J178" s="3" t="s">
        <v>54</v>
      </c>
      <c r="K178" s="3" t="s">
        <v>1870</v>
      </c>
      <c r="L178" s="3" t="s">
        <v>1871</v>
      </c>
      <c r="M178" s="3" t="s">
        <v>1872</v>
      </c>
      <c r="N178" s="3" t="s">
        <v>13</v>
      </c>
      <c r="O178" s="3" t="s">
        <v>1813</v>
      </c>
      <c r="P178" s="3" t="s">
        <v>1814</v>
      </c>
      <c r="Q178" s="3" t="s">
        <v>1873</v>
      </c>
      <c r="R178" s="3">
        <v>3</v>
      </c>
      <c r="S178" s="3" t="s">
        <v>117</v>
      </c>
      <c r="T178" s="3">
        <v>14</v>
      </c>
      <c r="U178" s="3">
        <v>17</v>
      </c>
      <c r="V178" s="3" t="s">
        <v>1874</v>
      </c>
      <c r="W178" s="3" t="s">
        <v>1074</v>
      </c>
      <c r="X178" s="3" t="s">
        <v>1875</v>
      </c>
      <c r="Y178" s="3" t="s">
        <v>65</v>
      </c>
      <c r="Z178" s="3" t="s">
        <v>1818</v>
      </c>
      <c r="AA178" s="3" t="s">
        <v>1819</v>
      </c>
      <c r="AB178" s="3" t="s">
        <v>68</v>
      </c>
      <c r="AC178" s="3" t="s">
        <v>1876</v>
      </c>
      <c r="AD178" s="3" t="s">
        <v>3840</v>
      </c>
      <c r="AE178" s="3" t="s">
        <v>70</v>
      </c>
      <c r="AF178" s="3" t="s">
        <v>71</v>
      </c>
      <c r="AG178" s="3" t="s">
        <v>1877</v>
      </c>
      <c r="AH178" s="3" t="s">
        <v>1878</v>
      </c>
      <c r="AI178" s="3" t="s">
        <v>74</v>
      </c>
      <c r="AJ178" s="3" t="s">
        <v>75</v>
      </c>
      <c r="AK178" s="3" t="s">
        <v>76</v>
      </c>
      <c r="AL178" s="3"/>
      <c r="AM178" s="3">
        <v>125</v>
      </c>
      <c r="AN178" s="3" t="s">
        <v>1865</v>
      </c>
      <c r="AO178" s="3" t="s">
        <v>3379</v>
      </c>
      <c r="AP178" s="3" t="s">
        <v>2766</v>
      </c>
      <c r="AQ178" s="3" t="s">
        <v>3533</v>
      </c>
      <c r="AR178" s="3" t="s">
        <v>962</v>
      </c>
      <c r="AS178" s="3" t="s">
        <v>3526</v>
      </c>
      <c r="AT178" s="3" t="s">
        <v>3534</v>
      </c>
      <c r="AU178" s="3"/>
      <c r="AV178" s="3" t="s">
        <v>3190</v>
      </c>
      <c r="AW178" s="3" t="s">
        <v>3264</v>
      </c>
      <c r="AX178" s="3" t="s">
        <v>3265</v>
      </c>
      <c r="AY178" s="3" t="s">
        <v>3524</v>
      </c>
      <c r="AZ178" s="3" t="s">
        <v>3428</v>
      </c>
      <c r="BA178" s="3" t="s">
        <v>3525</v>
      </c>
      <c r="BB178" s="3" t="s">
        <v>3526</v>
      </c>
      <c r="BC178" s="3" t="s">
        <v>1893</v>
      </c>
      <c r="BD178" s="3" t="s">
        <v>1805</v>
      </c>
      <c r="BE178" s="3" t="s">
        <v>3209</v>
      </c>
      <c r="BF178" s="3" t="s">
        <v>1805</v>
      </c>
      <c r="BG178" s="3" t="s">
        <v>3525</v>
      </c>
      <c r="BH178" s="3" t="s">
        <v>3104</v>
      </c>
      <c r="BI178" s="3" t="s">
        <v>3105</v>
      </c>
      <c r="BJ178" s="3" t="s">
        <v>3106</v>
      </c>
      <c r="BK178" s="3" t="s">
        <v>3107</v>
      </c>
      <c r="BL178" s="3" t="s">
        <v>3108</v>
      </c>
      <c r="BM178" s="3" t="s">
        <v>3109</v>
      </c>
      <c r="BN178" s="3" t="s">
        <v>13</v>
      </c>
      <c r="BO178" s="3" t="s">
        <v>1865</v>
      </c>
      <c r="BQ178" s="46">
        <v>1</v>
      </c>
    </row>
    <row r="179" spans="1:69" ht="60" x14ac:dyDescent="0.25">
      <c r="A179" s="45">
        <v>126</v>
      </c>
      <c r="B179" s="3" t="s">
        <v>13</v>
      </c>
      <c r="C179" s="3" t="s">
        <v>1879</v>
      </c>
      <c r="D179" s="3" t="s">
        <v>168</v>
      </c>
      <c r="E179" s="3" t="s">
        <v>1880</v>
      </c>
      <c r="F179" s="3" t="s">
        <v>1881</v>
      </c>
      <c r="G179" s="3" t="s">
        <v>1882</v>
      </c>
      <c r="H179" s="3" t="s">
        <v>1883</v>
      </c>
      <c r="I179" s="3" t="s">
        <v>53</v>
      </c>
      <c r="J179" s="3" t="s">
        <v>54</v>
      </c>
      <c r="K179" s="3" t="s">
        <v>1884</v>
      </c>
      <c r="L179" s="3" t="s">
        <v>1885</v>
      </c>
      <c r="M179" s="3" t="s">
        <v>1886</v>
      </c>
      <c r="N179" s="3" t="s">
        <v>13</v>
      </c>
      <c r="O179" s="3" t="s">
        <v>1813</v>
      </c>
      <c r="P179" s="3" t="s">
        <v>1814</v>
      </c>
      <c r="Q179" s="3" t="s">
        <v>1887</v>
      </c>
      <c r="R179" s="3">
        <v>3</v>
      </c>
      <c r="S179" s="3" t="s">
        <v>117</v>
      </c>
      <c r="T179" s="3">
        <v>14</v>
      </c>
      <c r="U179" s="3">
        <v>17</v>
      </c>
      <c r="V179" s="3" t="s">
        <v>1888</v>
      </c>
      <c r="W179" s="3" t="s">
        <v>1074</v>
      </c>
      <c r="X179" s="3" t="s">
        <v>1889</v>
      </c>
      <c r="Y179" s="3" t="s">
        <v>65</v>
      </c>
      <c r="Z179" s="3" t="s">
        <v>1818</v>
      </c>
      <c r="AA179" s="3" t="s">
        <v>1819</v>
      </c>
      <c r="AB179" s="3" t="s">
        <v>68</v>
      </c>
      <c r="AC179" s="3" t="s">
        <v>1890</v>
      </c>
      <c r="AD179" s="3" t="s">
        <v>3841</v>
      </c>
      <c r="AE179" s="3" t="s">
        <v>70</v>
      </c>
      <c r="AF179" s="3" t="s">
        <v>71</v>
      </c>
      <c r="AG179" s="3" t="s">
        <v>1891</v>
      </c>
      <c r="AH179" s="3" t="s">
        <v>1892</v>
      </c>
      <c r="AI179" s="3" t="s">
        <v>74</v>
      </c>
      <c r="AJ179" s="3" t="s">
        <v>75</v>
      </c>
      <c r="AK179" s="3" t="s">
        <v>76</v>
      </c>
      <c r="AL179" s="3"/>
      <c r="AM179" s="3">
        <v>126</v>
      </c>
      <c r="AN179" s="3" t="s">
        <v>1879</v>
      </c>
      <c r="AO179" s="3" t="s">
        <v>2781</v>
      </c>
      <c r="AP179" s="3" t="s">
        <v>3290</v>
      </c>
      <c r="AQ179" s="3" t="s">
        <v>3434</v>
      </c>
      <c r="AR179" s="3" t="s">
        <v>3535</v>
      </c>
      <c r="AS179" s="3" t="s">
        <v>3526</v>
      </c>
      <c r="AT179" s="3" t="s">
        <v>3536</v>
      </c>
      <c r="AU179" s="3"/>
      <c r="AV179" s="3" t="s">
        <v>3190</v>
      </c>
      <c r="AW179" s="3" t="s">
        <v>3264</v>
      </c>
      <c r="AX179" s="3" t="s">
        <v>3265</v>
      </c>
      <c r="AY179" s="3" t="s">
        <v>3524</v>
      </c>
      <c r="AZ179" s="3" t="s">
        <v>3428</v>
      </c>
      <c r="BA179" s="3" t="s">
        <v>3525</v>
      </c>
      <c r="BB179" s="3" t="s">
        <v>3526</v>
      </c>
      <c r="BC179" s="3" t="s">
        <v>1893</v>
      </c>
      <c r="BD179" s="3" t="s">
        <v>1805</v>
      </c>
      <c r="BE179" s="3" t="s">
        <v>3209</v>
      </c>
      <c r="BF179" s="3" t="s">
        <v>1805</v>
      </c>
      <c r="BG179" s="3" t="s">
        <v>3525</v>
      </c>
      <c r="BH179" s="3" t="s">
        <v>3104</v>
      </c>
      <c r="BI179" s="3" t="s">
        <v>3105</v>
      </c>
      <c r="BJ179" s="3" t="s">
        <v>3106</v>
      </c>
      <c r="BK179" s="3" t="s">
        <v>3107</v>
      </c>
      <c r="BL179" s="3" t="s">
        <v>3108</v>
      </c>
      <c r="BM179" s="3" t="s">
        <v>3109</v>
      </c>
      <c r="BN179" s="3" t="s">
        <v>13</v>
      </c>
      <c r="BO179" s="3" t="s">
        <v>1879</v>
      </c>
      <c r="BQ179" s="46">
        <v>1</v>
      </c>
    </row>
    <row r="180" spans="1:69" ht="60" x14ac:dyDescent="0.25">
      <c r="A180" s="45">
        <v>127</v>
      </c>
      <c r="B180" s="3" t="s">
        <v>13</v>
      </c>
      <c r="C180" s="3" t="s">
        <v>1893</v>
      </c>
      <c r="D180" s="3" t="s">
        <v>108</v>
      </c>
      <c r="E180" s="3" t="s">
        <v>1894</v>
      </c>
      <c r="F180" s="3" t="s">
        <v>1895</v>
      </c>
      <c r="G180" s="3" t="s">
        <v>1896</v>
      </c>
      <c r="H180" s="3" t="s">
        <v>1897</v>
      </c>
      <c r="I180" s="3" t="s">
        <v>53</v>
      </c>
      <c r="J180" s="3" t="s">
        <v>54</v>
      </c>
      <c r="K180" s="3" t="s">
        <v>1898</v>
      </c>
      <c r="L180" s="3" t="s">
        <v>1899</v>
      </c>
      <c r="M180" s="3" t="s">
        <v>1900</v>
      </c>
      <c r="N180" s="3" t="s">
        <v>13</v>
      </c>
      <c r="O180" s="3" t="s">
        <v>1813</v>
      </c>
      <c r="P180" s="3" t="s">
        <v>1814</v>
      </c>
      <c r="Q180" s="3" t="s">
        <v>1901</v>
      </c>
      <c r="R180" s="3">
        <v>3</v>
      </c>
      <c r="S180" s="3" t="s">
        <v>117</v>
      </c>
      <c r="T180" s="3">
        <v>13</v>
      </c>
      <c r="U180" s="3">
        <v>17</v>
      </c>
      <c r="V180" s="3" t="s">
        <v>1902</v>
      </c>
      <c r="W180" s="3" t="s">
        <v>895</v>
      </c>
      <c r="X180" s="3" t="s">
        <v>1903</v>
      </c>
      <c r="Y180" s="3" t="s">
        <v>65</v>
      </c>
      <c r="Z180" s="3" t="s">
        <v>1818</v>
      </c>
      <c r="AA180" s="3" t="s">
        <v>1819</v>
      </c>
      <c r="AB180" s="3" t="s">
        <v>68</v>
      </c>
      <c r="AC180" s="3" t="s">
        <v>1904</v>
      </c>
      <c r="AD180" s="3" t="s">
        <v>3842</v>
      </c>
      <c r="AE180" s="3" t="s">
        <v>70</v>
      </c>
      <c r="AF180" s="3" t="s">
        <v>71</v>
      </c>
      <c r="AG180" s="3" t="s">
        <v>1905</v>
      </c>
      <c r="AH180" s="3" t="s">
        <v>1906</v>
      </c>
      <c r="AI180" s="3" t="s">
        <v>74</v>
      </c>
      <c r="AJ180" s="3" t="s">
        <v>75</v>
      </c>
      <c r="AK180" s="3" t="s">
        <v>76</v>
      </c>
      <c r="AL180" s="3"/>
      <c r="AM180" s="3">
        <v>127</v>
      </c>
      <c r="AN180" s="3" t="s">
        <v>1893</v>
      </c>
      <c r="AO180" s="3" t="s">
        <v>3337</v>
      </c>
      <c r="AP180" s="3" t="s">
        <v>3525</v>
      </c>
      <c r="AQ180" s="3" t="s">
        <v>3209</v>
      </c>
      <c r="AR180" s="3" t="s">
        <v>3537</v>
      </c>
      <c r="AS180" s="3" t="s">
        <v>3250</v>
      </c>
      <c r="AT180" s="3"/>
      <c r="AU180" s="3"/>
      <c r="AV180" s="3" t="s">
        <v>3190</v>
      </c>
      <c r="AW180" s="3" t="s">
        <v>3264</v>
      </c>
      <c r="AX180" s="3" t="s">
        <v>3265</v>
      </c>
      <c r="AY180" s="3" t="s">
        <v>3524</v>
      </c>
      <c r="AZ180" s="3" t="s">
        <v>3428</v>
      </c>
      <c r="BA180" s="3" t="s">
        <v>3525</v>
      </c>
      <c r="BB180" s="3" t="s">
        <v>3526</v>
      </c>
      <c r="BC180" s="3" t="s">
        <v>1893</v>
      </c>
      <c r="BD180" s="3" t="s">
        <v>1805</v>
      </c>
      <c r="BE180" s="3" t="s">
        <v>3209</v>
      </c>
      <c r="BF180" s="3" t="s">
        <v>1805</v>
      </c>
      <c r="BG180" s="3" t="s">
        <v>3525</v>
      </c>
      <c r="BH180" s="3" t="s">
        <v>3104</v>
      </c>
      <c r="BI180" s="3" t="s">
        <v>3105</v>
      </c>
      <c r="BJ180" s="3" t="s">
        <v>3106</v>
      </c>
      <c r="BK180" s="3" t="s">
        <v>3107</v>
      </c>
      <c r="BL180" s="3" t="s">
        <v>3108</v>
      </c>
      <c r="BM180" s="3" t="s">
        <v>3109</v>
      </c>
      <c r="BN180" s="3" t="s">
        <v>13</v>
      </c>
      <c r="BO180" s="3" t="s">
        <v>1893</v>
      </c>
      <c r="BQ180" s="46">
        <v>1</v>
      </c>
    </row>
    <row r="181" spans="1:69" ht="60" x14ac:dyDescent="0.25">
      <c r="A181" s="45">
        <v>128</v>
      </c>
      <c r="B181" s="3" t="s">
        <v>13</v>
      </c>
      <c r="C181" s="3" t="s">
        <v>1907</v>
      </c>
      <c r="D181" s="3" t="s">
        <v>108</v>
      </c>
      <c r="E181" s="3" t="s">
        <v>1908</v>
      </c>
      <c r="F181" s="3" t="s">
        <v>1909</v>
      </c>
      <c r="G181" s="3" t="s">
        <v>1910</v>
      </c>
      <c r="H181" s="3" t="s">
        <v>1911</v>
      </c>
      <c r="I181" s="3" t="s">
        <v>53</v>
      </c>
      <c r="J181" s="3" t="s">
        <v>54</v>
      </c>
      <c r="K181" s="3" t="s">
        <v>1912</v>
      </c>
      <c r="L181" s="3" t="s">
        <v>1913</v>
      </c>
      <c r="M181" s="3" t="s">
        <v>1914</v>
      </c>
      <c r="N181" s="3" t="s">
        <v>13</v>
      </c>
      <c r="O181" s="3" t="s">
        <v>1813</v>
      </c>
      <c r="P181" s="3" t="s">
        <v>1814</v>
      </c>
      <c r="Q181" s="3" t="s">
        <v>1915</v>
      </c>
      <c r="R181" s="3">
        <v>3</v>
      </c>
      <c r="S181" s="3" t="s">
        <v>117</v>
      </c>
      <c r="T181" s="3">
        <v>13</v>
      </c>
      <c r="U181" s="3">
        <v>17</v>
      </c>
      <c r="V181" s="3" t="s">
        <v>1916</v>
      </c>
      <c r="W181" s="3" t="s">
        <v>895</v>
      </c>
      <c r="X181" s="3" t="s">
        <v>1917</v>
      </c>
      <c r="Y181" s="3" t="s">
        <v>65</v>
      </c>
      <c r="Z181" s="3" t="s">
        <v>1818</v>
      </c>
      <c r="AA181" s="3" t="s">
        <v>1819</v>
      </c>
      <c r="AB181" s="3" t="s">
        <v>68</v>
      </c>
      <c r="AC181" s="3" t="s">
        <v>1918</v>
      </c>
      <c r="AD181" s="3" t="s">
        <v>3843</v>
      </c>
      <c r="AE181" s="3" t="s">
        <v>70</v>
      </c>
      <c r="AF181" s="3" t="s">
        <v>71</v>
      </c>
      <c r="AG181" s="3" t="s">
        <v>1919</v>
      </c>
      <c r="AH181" s="3" t="s">
        <v>1920</v>
      </c>
      <c r="AI181" s="3" t="s">
        <v>74</v>
      </c>
      <c r="AJ181" s="3" t="s">
        <v>75</v>
      </c>
      <c r="AK181" s="3" t="s">
        <v>76</v>
      </c>
      <c r="AL181" s="3"/>
      <c r="AM181" s="3">
        <v>128</v>
      </c>
      <c r="AN181" s="3" t="s">
        <v>1907</v>
      </c>
      <c r="AO181" s="3" t="s">
        <v>3525</v>
      </c>
      <c r="AP181" s="3" t="s">
        <v>3148</v>
      </c>
      <c r="AQ181" s="3" t="s">
        <v>3538</v>
      </c>
      <c r="AR181" s="3" t="s">
        <v>3250</v>
      </c>
      <c r="AS181" s="3"/>
      <c r="AT181" s="3"/>
      <c r="AU181" s="3"/>
      <c r="AV181" s="3" t="s">
        <v>3190</v>
      </c>
      <c r="AW181" s="3" t="s">
        <v>3264</v>
      </c>
      <c r="AX181" s="3" t="s">
        <v>3265</v>
      </c>
      <c r="AY181" s="3" t="s">
        <v>3524</v>
      </c>
      <c r="AZ181" s="3" t="s">
        <v>3428</v>
      </c>
      <c r="BA181" s="3" t="s">
        <v>3525</v>
      </c>
      <c r="BB181" s="3" t="s">
        <v>3526</v>
      </c>
      <c r="BC181" s="3" t="s">
        <v>1893</v>
      </c>
      <c r="BD181" s="3" t="s">
        <v>1805</v>
      </c>
      <c r="BE181" s="3" t="s">
        <v>3209</v>
      </c>
      <c r="BF181" s="3" t="s">
        <v>1805</v>
      </c>
      <c r="BG181" s="3" t="s">
        <v>3525</v>
      </c>
      <c r="BH181" s="3" t="s">
        <v>3104</v>
      </c>
      <c r="BI181" s="3" t="s">
        <v>3105</v>
      </c>
      <c r="BJ181" s="3" t="s">
        <v>3106</v>
      </c>
      <c r="BK181" s="3" t="s">
        <v>3107</v>
      </c>
      <c r="BL181" s="3" t="s">
        <v>3108</v>
      </c>
      <c r="BM181" s="3" t="s">
        <v>3109</v>
      </c>
      <c r="BN181" s="3" t="s">
        <v>13</v>
      </c>
      <c r="BO181" s="3" t="s">
        <v>1907</v>
      </c>
      <c r="BQ181" s="46">
        <v>1</v>
      </c>
    </row>
    <row r="182" spans="1:69" ht="60" x14ac:dyDescent="0.25">
      <c r="A182" s="45">
        <v>129</v>
      </c>
      <c r="B182" s="3" t="s">
        <v>13</v>
      </c>
      <c r="C182" s="3" t="s">
        <v>1921</v>
      </c>
      <c r="D182" s="3" t="s">
        <v>168</v>
      </c>
      <c r="E182" s="3" t="s">
        <v>1922</v>
      </c>
      <c r="F182" s="3" t="s">
        <v>1923</v>
      </c>
      <c r="G182" s="3" t="s">
        <v>1924</v>
      </c>
      <c r="H182" s="3" t="s">
        <v>1925</v>
      </c>
      <c r="I182" s="3" t="s">
        <v>53</v>
      </c>
      <c r="J182" s="3" t="s">
        <v>54</v>
      </c>
      <c r="K182" s="3" t="s">
        <v>1926</v>
      </c>
      <c r="L182" s="3" t="s">
        <v>1927</v>
      </c>
      <c r="M182" s="3" t="s">
        <v>1928</v>
      </c>
      <c r="N182" s="3" t="s">
        <v>13</v>
      </c>
      <c r="O182" s="3" t="s">
        <v>1813</v>
      </c>
      <c r="P182" s="3" t="s">
        <v>1814</v>
      </c>
      <c r="Q182" s="3" t="s">
        <v>1929</v>
      </c>
      <c r="R182" s="3">
        <v>3</v>
      </c>
      <c r="S182" s="3" t="s">
        <v>117</v>
      </c>
      <c r="T182" s="3">
        <v>14</v>
      </c>
      <c r="U182" s="3">
        <v>17</v>
      </c>
      <c r="V182" s="3" t="s">
        <v>1930</v>
      </c>
      <c r="W182" s="3" t="s">
        <v>341</v>
      </c>
      <c r="X182" s="3" t="s">
        <v>1931</v>
      </c>
      <c r="Y182" s="3" t="s">
        <v>65</v>
      </c>
      <c r="Z182" s="3" t="s">
        <v>1818</v>
      </c>
      <c r="AA182" s="3" t="s">
        <v>1819</v>
      </c>
      <c r="AB182" s="3" t="s">
        <v>68</v>
      </c>
      <c r="AC182" s="3" t="s">
        <v>1932</v>
      </c>
      <c r="AD182" s="3" t="s">
        <v>3844</v>
      </c>
      <c r="AE182" s="3" t="s">
        <v>70</v>
      </c>
      <c r="AF182" s="3" t="s">
        <v>71</v>
      </c>
      <c r="AG182" s="3" t="s">
        <v>1933</v>
      </c>
      <c r="AH182" s="3" t="s">
        <v>1934</v>
      </c>
      <c r="AI182" s="3" t="s">
        <v>74</v>
      </c>
      <c r="AJ182" s="3" t="s">
        <v>75</v>
      </c>
      <c r="AK182" s="3" t="s">
        <v>76</v>
      </c>
      <c r="AL182" s="3"/>
      <c r="AM182" s="3">
        <v>129</v>
      </c>
      <c r="AN182" s="3" t="s">
        <v>1921</v>
      </c>
      <c r="AO182" s="3" t="s">
        <v>3539</v>
      </c>
      <c r="AP182" s="3" t="s">
        <v>3540</v>
      </c>
      <c r="AQ182" s="3" t="s">
        <v>3541</v>
      </c>
      <c r="AR182" s="3" t="s">
        <v>3542</v>
      </c>
      <c r="AS182" s="3" t="s">
        <v>3422</v>
      </c>
      <c r="AT182" s="3" t="s">
        <v>3529</v>
      </c>
      <c r="AU182" s="3" t="s">
        <v>3543</v>
      </c>
      <c r="AV182" s="3" t="s">
        <v>3190</v>
      </c>
      <c r="AW182" s="3" t="s">
        <v>3264</v>
      </c>
      <c r="AX182" s="3" t="s">
        <v>3265</v>
      </c>
      <c r="AY182" s="3" t="s">
        <v>3524</v>
      </c>
      <c r="AZ182" s="3" t="s">
        <v>3428</v>
      </c>
      <c r="BA182" s="3" t="s">
        <v>3525</v>
      </c>
      <c r="BB182" s="3" t="s">
        <v>3526</v>
      </c>
      <c r="BC182" s="3" t="s">
        <v>1893</v>
      </c>
      <c r="BD182" s="3" t="s">
        <v>1805</v>
      </c>
      <c r="BE182" s="3" t="s">
        <v>3209</v>
      </c>
      <c r="BF182" s="3" t="s">
        <v>1805</v>
      </c>
      <c r="BG182" s="3" t="s">
        <v>3525</v>
      </c>
      <c r="BH182" s="3" t="s">
        <v>3104</v>
      </c>
      <c r="BI182" s="3" t="s">
        <v>3105</v>
      </c>
      <c r="BJ182" s="3" t="s">
        <v>3106</v>
      </c>
      <c r="BK182" s="3" t="s">
        <v>3107</v>
      </c>
      <c r="BL182" s="3" t="s">
        <v>3108</v>
      </c>
      <c r="BM182" s="3" t="s">
        <v>3109</v>
      </c>
      <c r="BN182" s="3" t="s">
        <v>13</v>
      </c>
      <c r="BO182" s="3" t="s">
        <v>1921</v>
      </c>
      <c r="BQ182" s="46">
        <v>1</v>
      </c>
    </row>
    <row r="183" spans="1:69" ht="60" x14ac:dyDescent="0.25">
      <c r="A183" s="45">
        <v>130</v>
      </c>
      <c r="B183" s="3" t="s">
        <v>13</v>
      </c>
      <c r="C183" s="3" t="s">
        <v>1935</v>
      </c>
      <c r="D183" s="3" t="s">
        <v>108</v>
      </c>
      <c r="E183" s="3" t="s">
        <v>1936</v>
      </c>
      <c r="F183" s="3" t="s">
        <v>1937</v>
      </c>
      <c r="G183" s="3" t="s">
        <v>1938</v>
      </c>
      <c r="H183" s="3" t="s">
        <v>1939</v>
      </c>
      <c r="I183" s="3" t="s">
        <v>53</v>
      </c>
      <c r="J183" s="3" t="s">
        <v>54</v>
      </c>
      <c r="K183" s="3" t="s">
        <v>1940</v>
      </c>
      <c r="L183" s="3" t="s">
        <v>1941</v>
      </c>
      <c r="M183" s="3" t="s">
        <v>1942</v>
      </c>
      <c r="N183" s="3" t="s">
        <v>13</v>
      </c>
      <c r="O183" s="3" t="s">
        <v>1813</v>
      </c>
      <c r="P183" s="3" t="s">
        <v>1814</v>
      </c>
      <c r="Q183" s="3" t="s">
        <v>1943</v>
      </c>
      <c r="R183" s="3">
        <v>3</v>
      </c>
      <c r="S183" s="3" t="s">
        <v>117</v>
      </c>
      <c r="T183" s="3">
        <v>13</v>
      </c>
      <c r="U183" s="3">
        <v>17</v>
      </c>
      <c r="V183" s="3" t="s">
        <v>1944</v>
      </c>
      <c r="W183" s="3" t="s">
        <v>341</v>
      </c>
      <c r="X183" s="3" t="s">
        <v>1945</v>
      </c>
      <c r="Y183" s="3" t="s">
        <v>65</v>
      </c>
      <c r="Z183" s="3" t="s">
        <v>1818</v>
      </c>
      <c r="AA183" s="3" t="s">
        <v>1819</v>
      </c>
      <c r="AB183" s="3" t="s">
        <v>68</v>
      </c>
      <c r="AC183" s="3" t="s">
        <v>1946</v>
      </c>
      <c r="AD183" s="3" t="s">
        <v>3845</v>
      </c>
      <c r="AE183" s="3" t="s">
        <v>70</v>
      </c>
      <c r="AF183" s="3" t="s">
        <v>71</v>
      </c>
      <c r="AG183" s="3" t="s">
        <v>1947</v>
      </c>
      <c r="AH183" s="3" t="s">
        <v>1948</v>
      </c>
      <c r="AI183" s="3" t="s">
        <v>74</v>
      </c>
      <c r="AJ183" s="3" t="s">
        <v>75</v>
      </c>
      <c r="AK183" s="3" t="s">
        <v>76</v>
      </c>
      <c r="AL183" s="3"/>
      <c r="AM183" s="3">
        <v>130</v>
      </c>
      <c r="AN183" s="3" t="s">
        <v>1935</v>
      </c>
      <c r="AO183" s="3" t="s">
        <v>3544</v>
      </c>
      <c r="AP183" s="3" t="s">
        <v>3489</v>
      </c>
      <c r="AQ183" s="3" t="s">
        <v>3204</v>
      </c>
      <c r="AR183" s="3" t="s">
        <v>3205</v>
      </c>
      <c r="AS183" s="3" t="s">
        <v>3238</v>
      </c>
      <c r="AT183" s="3" t="s">
        <v>3545</v>
      </c>
      <c r="AU183" s="3"/>
      <c r="AV183" s="3" t="s">
        <v>3190</v>
      </c>
      <c r="AW183" s="3" t="s">
        <v>3264</v>
      </c>
      <c r="AX183" s="3" t="s">
        <v>3265</v>
      </c>
      <c r="AY183" s="3" t="s">
        <v>3524</v>
      </c>
      <c r="AZ183" s="3" t="s">
        <v>3428</v>
      </c>
      <c r="BA183" s="3" t="s">
        <v>3525</v>
      </c>
      <c r="BB183" s="3" t="s">
        <v>3526</v>
      </c>
      <c r="BC183" s="3" t="s">
        <v>1893</v>
      </c>
      <c r="BD183" s="3" t="s">
        <v>1805</v>
      </c>
      <c r="BE183" s="3" t="s">
        <v>3209</v>
      </c>
      <c r="BF183" s="3" t="s">
        <v>1805</v>
      </c>
      <c r="BG183" s="3" t="s">
        <v>3525</v>
      </c>
      <c r="BH183" s="3" t="s">
        <v>3104</v>
      </c>
      <c r="BI183" s="3" t="s">
        <v>3105</v>
      </c>
      <c r="BJ183" s="3" t="s">
        <v>3106</v>
      </c>
      <c r="BK183" s="3" t="s">
        <v>3107</v>
      </c>
      <c r="BL183" s="3" t="s">
        <v>3108</v>
      </c>
      <c r="BM183" s="3" t="s">
        <v>3109</v>
      </c>
      <c r="BN183" s="3" t="s">
        <v>13</v>
      </c>
      <c r="BO183" s="3" t="s">
        <v>1935</v>
      </c>
      <c r="BQ183" s="46">
        <v>1</v>
      </c>
    </row>
    <row r="184" spans="1:69" ht="60" x14ac:dyDescent="0.25">
      <c r="A184" s="45">
        <v>131</v>
      </c>
      <c r="B184" s="3" t="s">
        <v>13</v>
      </c>
      <c r="C184" s="3" t="s">
        <v>1949</v>
      </c>
      <c r="D184" s="3" t="s">
        <v>78</v>
      </c>
      <c r="E184" s="3" t="s">
        <v>1950</v>
      </c>
      <c r="F184" s="3" t="s">
        <v>1951</v>
      </c>
      <c r="G184" s="3" t="s">
        <v>1952</v>
      </c>
      <c r="H184" s="3" t="s">
        <v>1953</v>
      </c>
      <c r="I184" s="3" t="s">
        <v>53</v>
      </c>
      <c r="J184" s="3" t="s">
        <v>54</v>
      </c>
      <c r="K184" s="3" t="s">
        <v>1954</v>
      </c>
      <c r="L184" s="3" t="s">
        <v>1955</v>
      </c>
      <c r="M184" s="3" t="s">
        <v>1956</v>
      </c>
      <c r="N184" s="3" t="s">
        <v>13</v>
      </c>
      <c r="O184" s="3" t="s">
        <v>1813</v>
      </c>
      <c r="P184" s="3" t="s">
        <v>1814</v>
      </c>
      <c r="Q184" s="3" t="s">
        <v>1957</v>
      </c>
      <c r="R184" s="3">
        <v>2</v>
      </c>
      <c r="S184" s="3" t="s">
        <v>87</v>
      </c>
      <c r="T184" s="3">
        <v>12</v>
      </c>
      <c r="U184" s="3">
        <v>15</v>
      </c>
      <c r="V184" s="3" t="s">
        <v>1958</v>
      </c>
      <c r="W184" s="3" t="s">
        <v>341</v>
      </c>
      <c r="X184" s="3" t="s">
        <v>1959</v>
      </c>
      <c r="Y184" s="3" t="s">
        <v>65</v>
      </c>
      <c r="Z184" s="3" t="s">
        <v>1818</v>
      </c>
      <c r="AA184" s="3" t="s">
        <v>1819</v>
      </c>
      <c r="AB184" s="3" t="s">
        <v>68</v>
      </c>
      <c r="AC184" s="3" t="s">
        <v>1960</v>
      </c>
      <c r="AD184" s="3" t="s">
        <v>3846</v>
      </c>
      <c r="AE184" s="3" t="s">
        <v>70</v>
      </c>
      <c r="AF184" s="3" t="s">
        <v>71</v>
      </c>
      <c r="AG184" s="3" t="s">
        <v>1961</v>
      </c>
      <c r="AH184" s="3" t="s">
        <v>1962</v>
      </c>
      <c r="AI184" s="3" t="s">
        <v>74</v>
      </c>
      <c r="AJ184" s="3" t="s">
        <v>75</v>
      </c>
      <c r="AK184" s="3" t="s">
        <v>76</v>
      </c>
      <c r="AL184" s="3"/>
      <c r="AM184" s="3">
        <v>131</v>
      </c>
      <c r="AN184" s="3" t="s">
        <v>1949</v>
      </c>
      <c r="AO184" s="3" t="s">
        <v>2103</v>
      </c>
      <c r="AP184" s="3" t="s">
        <v>3157</v>
      </c>
      <c r="AQ184" s="3" t="s">
        <v>3422</v>
      </c>
      <c r="AR184" s="3"/>
      <c r="AS184" s="3"/>
      <c r="AT184" s="3"/>
      <c r="AU184" s="3"/>
      <c r="AV184" s="3" t="s">
        <v>3190</v>
      </c>
      <c r="AW184" s="3" t="s">
        <v>3264</v>
      </c>
      <c r="AX184" s="3" t="s">
        <v>3265</v>
      </c>
      <c r="AY184" s="3" t="s">
        <v>3524</v>
      </c>
      <c r="AZ184" s="3" t="s">
        <v>3428</v>
      </c>
      <c r="BA184" s="3" t="s">
        <v>3525</v>
      </c>
      <c r="BB184" s="3" t="s">
        <v>3526</v>
      </c>
      <c r="BC184" s="3" t="s">
        <v>1893</v>
      </c>
      <c r="BD184" s="3" t="s">
        <v>1805</v>
      </c>
      <c r="BE184" s="3" t="s">
        <v>3209</v>
      </c>
      <c r="BF184" s="3" t="s">
        <v>1805</v>
      </c>
      <c r="BG184" s="3" t="s">
        <v>3525</v>
      </c>
      <c r="BH184" s="3" t="s">
        <v>3104</v>
      </c>
      <c r="BI184" s="3" t="s">
        <v>3105</v>
      </c>
      <c r="BJ184" s="3" t="s">
        <v>3106</v>
      </c>
      <c r="BK184" s="3" t="s">
        <v>3107</v>
      </c>
      <c r="BL184" s="3" t="s">
        <v>3108</v>
      </c>
      <c r="BM184" s="3" t="s">
        <v>3109</v>
      </c>
      <c r="BN184" s="3" t="s">
        <v>13</v>
      </c>
      <c r="BO184" s="3" t="s">
        <v>1949</v>
      </c>
      <c r="BQ184" s="46">
        <v>1</v>
      </c>
    </row>
    <row r="185" spans="1:69" ht="60" x14ac:dyDescent="0.25">
      <c r="A185" s="45">
        <v>132</v>
      </c>
      <c r="B185" s="3" t="s">
        <v>13</v>
      </c>
      <c r="C185" s="3" t="s">
        <v>1963</v>
      </c>
      <c r="D185" s="3" t="s">
        <v>168</v>
      </c>
      <c r="E185" s="3" t="s">
        <v>1964</v>
      </c>
      <c r="F185" s="3" t="s">
        <v>1965</v>
      </c>
      <c r="G185" s="3" t="s">
        <v>1966</v>
      </c>
      <c r="H185" s="3" t="s">
        <v>1967</v>
      </c>
      <c r="I185" s="3" t="s">
        <v>53</v>
      </c>
      <c r="J185" s="3" t="s">
        <v>54</v>
      </c>
      <c r="K185" s="3" t="s">
        <v>1968</v>
      </c>
      <c r="L185" s="3" t="s">
        <v>1969</v>
      </c>
      <c r="M185" s="3" t="s">
        <v>1970</v>
      </c>
      <c r="N185" s="3" t="s">
        <v>13</v>
      </c>
      <c r="O185" s="3" t="s">
        <v>1813</v>
      </c>
      <c r="P185" s="3" t="s">
        <v>1814</v>
      </c>
      <c r="Q185" s="3" t="s">
        <v>1971</v>
      </c>
      <c r="R185" s="3">
        <v>3</v>
      </c>
      <c r="S185" s="3" t="s">
        <v>117</v>
      </c>
      <c r="T185" s="3">
        <v>14</v>
      </c>
      <c r="U185" s="3">
        <v>17</v>
      </c>
      <c r="V185" s="3" t="s">
        <v>1972</v>
      </c>
      <c r="W185" s="3" t="s">
        <v>268</v>
      </c>
      <c r="X185" s="3" t="s">
        <v>1973</v>
      </c>
      <c r="Y185" s="3" t="s">
        <v>65</v>
      </c>
      <c r="Z185" s="3" t="s">
        <v>1818</v>
      </c>
      <c r="AA185" s="3" t="s">
        <v>1819</v>
      </c>
      <c r="AB185" s="3" t="s">
        <v>68</v>
      </c>
      <c r="AC185" s="3" t="s">
        <v>1974</v>
      </c>
      <c r="AD185" s="3" t="s">
        <v>3847</v>
      </c>
      <c r="AE185" s="3" t="s">
        <v>70</v>
      </c>
      <c r="AF185" s="3" t="s">
        <v>71</v>
      </c>
      <c r="AG185" s="3" t="s">
        <v>1975</v>
      </c>
      <c r="AH185" s="3" t="s">
        <v>1976</v>
      </c>
      <c r="AI185" s="3" t="s">
        <v>74</v>
      </c>
      <c r="AJ185" s="3" t="s">
        <v>75</v>
      </c>
      <c r="AK185" s="3" t="s">
        <v>76</v>
      </c>
      <c r="AL185" s="3"/>
      <c r="AM185" s="3">
        <v>132</v>
      </c>
      <c r="AN185" s="3" t="s">
        <v>1963</v>
      </c>
      <c r="AO185" s="3" t="s">
        <v>3546</v>
      </c>
      <c r="AP185" s="3" t="s">
        <v>3488</v>
      </c>
      <c r="AQ185" s="3" t="s">
        <v>3141</v>
      </c>
      <c r="AR185" s="3" t="s">
        <v>3142</v>
      </c>
      <c r="AS185" s="3" t="s">
        <v>3428</v>
      </c>
      <c r="AT185" s="3" t="s">
        <v>3148</v>
      </c>
      <c r="AU185" s="3" t="s">
        <v>3547</v>
      </c>
      <c r="AV185" s="3" t="s">
        <v>3190</v>
      </c>
      <c r="AW185" s="3" t="s">
        <v>3264</v>
      </c>
      <c r="AX185" s="3" t="s">
        <v>3265</v>
      </c>
      <c r="AY185" s="3" t="s">
        <v>3524</v>
      </c>
      <c r="AZ185" s="3" t="s">
        <v>3428</v>
      </c>
      <c r="BA185" s="3" t="s">
        <v>3525</v>
      </c>
      <c r="BB185" s="3" t="s">
        <v>3526</v>
      </c>
      <c r="BC185" s="3" t="s">
        <v>1893</v>
      </c>
      <c r="BD185" s="3" t="s">
        <v>1805</v>
      </c>
      <c r="BE185" s="3" t="s">
        <v>3209</v>
      </c>
      <c r="BF185" s="3" t="s">
        <v>1805</v>
      </c>
      <c r="BG185" s="3" t="s">
        <v>3525</v>
      </c>
      <c r="BH185" s="3" t="s">
        <v>3104</v>
      </c>
      <c r="BI185" s="3" t="s">
        <v>3105</v>
      </c>
      <c r="BJ185" s="3" t="s">
        <v>3106</v>
      </c>
      <c r="BK185" s="3" t="s">
        <v>3107</v>
      </c>
      <c r="BL185" s="3" t="s">
        <v>3108</v>
      </c>
      <c r="BM185" s="3" t="s">
        <v>3109</v>
      </c>
      <c r="BN185" s="3" t="s">
        <v>13</v>
      </c>
      <c r="BO185" s="3" t="s">
        <v>1963</v>
      </c>
      <c r="BQ185" s="46">
        <v>1</v>
      </c>
    </row>
    <row r="186" spans="1:69" ht="60" x14ac:dyDescent="0.25">
      <c r="A186" s="45">
        <v>133</v>
      </c>
      <c r="B186" s="3" t="s">
        <v>13</v>
      </c>
      <c r="C186" s="3" t="s">
        <v>1977</v>
      </c>
      <c r="D186" s="3" t="s">
        <v>78</v>
      </c>
      <c r="E186" s="3" t="s">
        <v>1978</v>
      </c>
      <c r="F186" s="3" t="s">
        <v>1979</v>
      </c>
      <c r="G186" s="3" t="s">
        <v>1980</v>
      </c>
      <c r="H186" s="3" t="s">
        <v>1981</v>
      </c>
      <c r="I186" s="3" t="s">
        <v>53</v>
      </c>
      <c r="J186" s="3" t="s">
        <v>54</v>
      </c>
      <c r="K186" s="3" t="s">
        <v>1982</v>
      </c>
      <c r="L186" s="3" t="s">
        <v>1983</v>
      </c>
      <c r="M186" s="3" t="s">
        <v>1984</v>
      </c>
      <c r="N186" s="3" t="s">
        <v>13</v>
      </c>
      <c r="O186" s="3" t="s">
        <v>1813</v>
      </c>
      <c r="P186" s="3" t="s">
        <v>1814</v>
      </c>
      <c r="Q186" s="3" t="s">
        <v>1985</v>
      </c>
      <c r="R186" s="3">
        <v>2</v>
      </c>
      <c r="S186" s="3" t="s">
        <v>87</v>
      </c>
      <c r="T186" s="3">
        <v>12</v>
      </c>
      <c r="U186" s="3">
        <v>15</v>
      </c>
      <c r="V186" s="3" t="s">
        <v>1986</v>
      </c>
      <c r="W186" s="3" t="s">
        <v>1074</v>
      </c>
      <c r="X186" s="3" t="s">
        <v>1987</v>
      </c>
      <c r="Y186" s="3" t="s">
        <v>65</v>
      </c>
      <c r="Z186" s="3" t="s">
        <v>1818</v>
      </c>
      <c r="AA186" s="3" t="s">
        <v>1819</v>
      </c>
      <c r="AB186" s="3" t="s">
        <v>68</v>
      </c>
      <c r="AC186" s="3" t="s">
        <v>1988</v>
      </c>
      <c r="AD186" s="3" t="s">
        <v>3848</v>
      </c>
      <c r="AE186" s="3" t="s">
        <v>70</v>
      </c>
      <c r="AF186" s="3" t="s">
        <v>71</v>
      </c>
      <c r="AG186" s="3" t="s">
        <v>1989</v>
      </c>
      <c r="AH186" s="3" t="s">
        <v>1990</v>
      </c>
      <c r="AI186" s="3" t="s">
        <v>74</v>
      </c>
      <c r="AJ186" s="3" t="s">
        <v>75</v>
      </c>
      <c r="AK186" s="3" t="s">
        <v>76</v>
      </c>
      <c r="AL186" s="3"/>
      <c r="AM186" s="3">
        <v>133</v>
      </c>
      <c r="AN186" s="3" t="s">
        <v>1977</v>
      </c>
      <c r="AO186" s="3" t="s">
        <v>3250</v>
      </c>
      <c r="AP186" s="3" t="s">
        <v>3548</v>
      </c>
      <c r="AQ186" s="3" t="s">
        <v>3209</v>
      </c>
      <c r="AR186" s="3" t="s">
        <v>3429</v>
      </c>
      <c r="AS186" s="3" t="s">
        <v>3430</v>
      </c>
      <c r="AT186" s="3"/>
      <c r="AU186" s="3"/>
      <c r="AV186" s="3" t="s">
        <v>3190</v>
      </c>
      <c r="AW186" s="3" t="s">
        <v>3264</v>
      </c>
      <c r="AX186" s="3" t="s">
        <v>3265</v>
      </c>
      <c r="AY186" s="3" t="s">
        <v>3524</v>
      </c>
      <c r="AZ186" s="3" t="s">
        <v>3428</v>
      </c>
      <c r="BA186" s="3" t="s">
        <v>3525</v>
      </c>
      <c r="BB186" s="3" t="s">
        <v>3526</v>
      </c>
      <c r="BC186" s="3" t="s">
        <v>1893</v>
      </c>
      <c r="BD186" s="3" t="s">
        <v>1805</v>
      </c>
      <c r="BE186" s="3" t="s">
        <v>3209</v>
      </c>
      <c r="BF186" s="3" t="s">
        <v>1805</v>
      </c>
      <c r="BG186" s="3" t="s">
        <v>3525</v>
      </c>
      <c r="BH186" s="3" t="s">
        <v>3104</v>
      </c>
      <c r="BI186" s="3" t="s">
        <v>3105</v>
      </c>
      <c r="BJ186" s="3" t="s">
        <v>3106</v>
      </c>
      <c r="BK186" s="3" t="s">
        <v>3107</v>
      </c>
      <c r="BL186" s="3" t="s">
        <v>3108</v>
      </c>
      <c r="BM186" s="3" t="s">
        <v>3109</v>
      </c>
      <c r="BN186" s="3" t="s">
        <v>13</v>
      </c>
      <c r="BO186" s="3" t="s">
        <v>1977</v>
      </c>
      <c r="BQ186" s="46">
        <v>1</v>
      </c>
    </row>
    <row r="187" spans="1:69" ht="60" x14ac:dyDescent="0.25">
      <c r="A187" s="45">
        <v>134</v>
      </c>
      <c r="B187" s="3" t="s">
        <v>13</v>
      </c>
      <c r="C187" s="3" t="s">
        <v>1991</v>
      </c>
      <c r="D187" s="3" t="s">
        <v>199</v>
      </c>
      <c r="E187" s="3" t="s">
        <v>1992</v>
      </c>
      <c r="F187" s="3" t="s">
        <v>1993</v>
      </c>
      <c r="G187" s="3" t="s">
        <v>1994</v>
      </c>
      <c r="H187" s="3" t="s">
        <v>1995</v>
      </c>
      <c r="I187" s="3" t="s">
        <v>53</v>
      </c>
      <c r="J187" s="3" t="s">
        <v>54</v>
      </c>
      <c r="K187" s="3" t="s">
        <v>1996</v>
      </c>
      <c r="L187" s="3" t="s">
        <v>1997</v>
      </c>
      <c r="M187" s="3" t="s">
        <v>1998</v>
      </c>
      <c r="N187" s="3" t="s">
        <v>13</v>
      </c>
      <c r="O187" s="3" t="s">
        <v>1813</v>
      </c>
      <c r="P187" s="3" t="s">
        <v>1814</v>
      </c>
      <c r="Q187" s="3" t="s">
        <v>1999</v>
      </c>
      <c r="R187" s="3">
        <v>4</v>
      </c>
      <c r="S187" s="3" t="s">
        <v>208</v>
      </c>
      <c r="T187" s="3">
        <v>15</v>
      </c>
      <c r="U187" s="3">
        <v>18</v>
      </c>
      <c r="V187" s="3" t="s">
        <v>2000</v>
      </c>
      <c r="W187" s="3" t="s">
        <v>210</v>
      </c>
      <c r="X187" s="3" t="s">
        <v>2001</v>
      </c>
      <c r="Y187" s="3" t="s">
        <v>65</v>
      </c>
      <c r="Z187" s="3" t="s">
        <v>1818</v>
      </c>
      <c r="AA187" s="3" t="s">
        <v>1819</v>
      </c>
      <c r="AB187" s="3" t="s">
        <v>68</v>
      </c>
      <c r="AC187" s="3" t="s">
        <v>2002</v>
      </c>
      <c r="AD187" s="3" t="s">
        <v>3849</v>
      </c>
      <c r="AE187" s="3" t="s">
        <v>70</v>
      </c>
      <c r="AF187" s="3" t="s">
        <v>71</v>
      </c>
      <c r="AG187" s="3" t="s">
        <v>2003</v>
      </c>
      <c r="AH187" s="3" t="s">
        <v>2004</v>
      </c>
      <c r="AI187" s="3" t="s">
        <v>74</v>
      </c>
      <c r="AJ187" s="3" t="s">
        <v>75</v>
      </c>
      <c r="AK187" s="3" t="s">
        <v>76</v>
      </c>
      <c r="AL187" s="3"/>
      <c r="AM187" s="3">
        <v>134</v>
      </c>
      <c r="AN187" s="3" t="s">
        <v>1991</v>
      </c>
      <c r="AO187" s="3" t="s">
        <v>3426</v>
      </c>
      <c r="AP187" s="3" t="s">
        <v>3549</v>
      </c>
      <c r="AQ187" s="3" t="s">
        <v>3429</v>
      </c>
      <c r="AR187" s="3" t="s">
        <v>3430</v>
      </c>
      <c r="AS187" s="3" t="s">
        <v>3169</v>
      </c>
      <c r="AT187" s="3" t="s">
        <v>3170</v>
      </c>
      <c r="AU187" s="3"/>
      <c r="AV187" s="3" t="s">
        <v>3190</v>
      </c>
      <c r="AW187" s="3" t="s">
        <v>3264</v>
      </c>
      <c r="AX187" s="3" t="s">
        <v>3265</v>
      </c>
      <c r="AY187" s="3" t="s">
        <v>3524</v>
      </c>
      <c r="AZ187" s="3" t="s">
        <v>3428</v>
      </c>
      <c r="BA187" s="3" t="s">
        <v>3525</v>
      </c>
      <c r="BB187" s="3" t="s">
        <v>3526</v>
      </c>
      <c r="BC187" s="3" t="s">
        <v>1893</v>
      </c>
      <c r="BD187" s="3" t="s">
        <v>1805</v>
      </c>
      <c r="BE187" s="3" t="s">
        <v>3209</v>
      </c>
      <c r="BF187" s="3" t="s">
        <v>1805</v>
      </c>
      <c r="BG187" s="3" t="s">
        <v>3525</v>
      </c>
      <c r="BH187" s="3" t="s">
        <v>3104</v>
      </c>
      <c r="BI187" s="3" t="s">
        <v>3105</v>
      </c>
      <c r="BJ187" s="3" t="s">
        <v>3106</v>
      </c>
      <c r="BK187" s="3" t="s">
        <v>3107</v>
      </c>
      <c r="BL187" s="3" t="s">
        <v>3108</v>
      </c>
      <c r="BM187" s="3" t="s">
        <v>3109</v>
      </c>
      <c r="BN187" s="3" t="s">
        <v>13</v>
      </c>
      <c r="BO187" s="3" t="s">
        <v>1991</v>
      </c>
      <c r="BQ187" s="46">
        <v>1</v>
      </c>
    </row>
    <row r="188" spans="1:69" ht="60" x14ac:dyDescent="0.25">
      <c r="A188" s="45">
        <v>135</v>
      </c>
      <c r="B188" s="3" t="s">
        <v>13</v>
      </c>
      <c r="C188" s="3" t="s">
        <v>2005</v>
      </c>
      <c r="D188" s="3" t="s">
        <v>78</v>
      </c>
      <c r="E188" s="3" t="s">
        <v>2006</v>
      </c>
      <c r="F188" s="3" t="s">
        <v>2007</v>
      </c>
      <c r="G188" s="3" t="s">
        <v>2008</v>
      </c>
      <c r="H188" s="3" t="s">
        <v>2009</v>
      </c>
      <c r="I188" s="3" t="s">
        <v>53</v>
      </c>
      <c r="J188" s="3" t="s">
        <v>54</v>
      </c>
      <c r="K188" s="3" t="s">
        <v>2010</v>
      </c>
      <c r="L188" s="3" t="s">
        <v>2011</v>
      </c>
      <c r="M188" s="3" t="s">
        <v>2012</v>
      </c>
      <c r="N188" s="3" t="s">
        <v>13</v>
      </c>
      <c r="O188" s="3" t="s">
        <v>1813</v>
      </c>
      <c r="P188" s="3" t="s">
        <v>1814</v>
      </c>
      <c r="Q188" s="3" t="s">
        <v>2013</v>
      </c>
      <c r="R188" s="3">
        <v>2</v>
      </c>
      <c r="S188" s="3" t="s">
        <v>87</v>
      </c>
      <c r="T188" s="3">
        <v>12</v>
      </c>
      <c r="U188" s="3">
        <v>15</v>
      </c>
      <c r="V188" s="3" t="s">
        <v>2014</v>
      </c>
      <c r="W188" s="3" t="s">
        <v>384</v>
      </c>
      <c r="X188" s="3" t="s">
        <v>2015</v>
      </c>
      <c r="Y188" s="3" t="s">
        <v>65</v>
      </c>
      <c r="Z188" s="3" t="s">
        <v>1818</v>
      </c>
      <c r="AA188" s="3" t="s">
        <v>1819</v>
      </c>
      <c r="AB188" s="3" t="s">
        <v>68</v>
      </c>
      <c r="AC188" s="3" t="s">
        <v>2016</v>
      </c>
      <c r="AD188" s="3" t="s">
        <v>3850</v>
      </c>
      <c r="AE188" s="3" t="s">
        <v>70</v>
      </c>
      <c r="AF188" s="3" t="s">
        <v>71</v>
      </c>
      <c r="AG188" s="3" t="s">
        <v>2017</v>
      </c>
      <c r="AH188" s="3" t="s">
        <v>2018</v>
      </c>
      <c r="AI188" s="3" t="s">
        <v>74</v>
      </c>
      <c r="AJ188" s="3" t="s">
        <v>75</v>
      </c>
      <c r="AK188" s="3" t="s">
        <v>76</v>
      </c>
      <c r="AL188" s="3"/>
      <c r="AM188" s="3">
        <v>135</v>
      </c>
      <c r="AN188" s="3" t="s">
        <v>2005</v>
      </c>
      <c r="AO188" s="3" t="s">
        <v>3550</v>
      </c>
      <c r="AP188" s="3" t="s">
        <v>3203</v>
      </c>
      <c r="AQ188" s="3" t="s">
        <v>3551</v>
      </c>
      <c r="AR188" s="3" t="s">
        <v>3204</v>
      </c>
      <c r="AS188" s="3" t="s">
        <v>3205</v>
      </c>
      <c r="AT188" s="3" t="s">
        <v>3169</v>
      </c>
      <c r="AU188" s="3" t="s">
        <v>3170</v>
      </c>
      <c r="AV188" s="3" t="s">
        <v>3190</v>
      </c>
      <c r="AW188" s="3" t="s">
        <v>3264</v>
      </c>
      <c r="AX188" s="3" t="s">
        <v>3265</v>
      </c>
      <c r="AY188" s="3" t="s">
        <v>3524</v>
      </c>
      <c r="AZ188" s="3" t="s">
        <v>3428</v>
      </c>
      <c r="BA188" s="3" t="s">
        <v>3525</v>
      </c>
      <c r="BB188" s="3" t="s">
        <v>3526</v>
      </c>
      <c r="BC188" s="3" t="s">
        <v>1893</v>
      </c>
      <c r="BD188" s="3" t="s">
        <v>1805</v>
      </c>
      <c r="BE188" s="3" t="s">
        <v>3209</v>
      </c>
      <c r="BF188" s="3" t="s">
        <v>1805</v>
      </c>
      <c r="BG188" s="3" t="s">
        <v>3525</v>
      </c>
      <c r="BH188" s="3" t="s">
        <v>3104</v>
      </c>
      <c r="BI188" s="3" t="s">
        <v>3105</v>
      </c>
      <c r="BJ188" s="3" t="s">
        <v>3106</v>
      </c>
      <c r="BK188" s="3" t="s">
        <v>3107</v>
      </c>
      <c r="BL188" s="3" t="s">
        <v>3108</v>
      </c>
      <c r="BM188" s="3" t="s">
        <v>3109</v>
      </c>
      <c r="BN188" s="3" t="s">
        <v>13</v>
      </c>
      <c r="BO188" s="3" t="s">
        <v>2005</v>
      </c>
      <c r="BQ188" s="46">
        <v>1</v>
      </c>
    </row>
    <row r="189" spans="1:69" ht="60" x14ac:dyDescent="0.25">
      <c r="A189" s="45">
        <v>136</v>
      </c>
      <c r="B189" s="3" t="s">
        <v>13</v>
      </c>
      <c r="C189" s="3" t="s">
        <v>2019</v>
      </c>
      <c r="D189" s="3" t="s">
        <v>108</v>
      </c>
      <c r="E189" s="3" t="s">
        <v>2020</v>
      </c>
      <c r="F189" s="3" t="s">
        <v>2021</v>
      </c>
      <c r="G189" s="3" t="s">
        <v>2022</v>
      </c>
      <c r="H189" s="3" t="s">
        <v>2023</v>
      </c>
      <c r="I189" s="3" t="s">
        <v>53</v>
      </c>
      <c r="J189" s="3" t="s">
        <v>54</v>
      </c>
      <c r="K189" s="3" t="s">
        <v>2024</v>
      </c>
      <c r="L189" s="3" t="s">
        <v>2025</v>
      </c>
      <c r="M189" s="3" t="s">
        <v>2026</v>
      </c>
      <c r="N189" s="3" t="s">
        <v>13</v>
      </c>
      <c r="O189" s="3" t="s">
        <v>1813</v>
      </c>
      <c r="P189" s="3" t="s">
        <v>1814</v>
      </c>
      <c r="Q189" s="3" t="s">
        <v>2027</v>
      </c>
      <c r="R189" s="3">
        <v>3</v>
      </c>
      <c r="S189" s="3" t="s">
        <v>117</v>
      </c>
      <c r="T189" s="3">
        <v>13</v>
      </c>
      <c r="U189" s="3">
        <v>17</v>
      </c>
      <c r="V189" s="3" t="s">
        <v>2028</v>
      </c>
      <c r="W189" s="3" t="s">
        <v>193</v>
      </c>
      <c r="X189" s="3" t="s">
        <v>2029</v>
      </c>
      <c r="Y189" s="3" t="s">
        <v>65</v>
      </c>
      <c r="Z189" s="3" t="s">
        <v>1818</v>
      </c>
      <c r="AA189" s="3" t="s">
        <v>1819</v>
      </c>
      <c r="AB189" s="3" t="s">
        <v>68</v>
      </c>
      <c r="AC189" s="3" t="s">
        <v>2030</v>
      </c>
      <c r="AD189" s="3" t="s">
        <v>3851</v>
      </c>
      <c r="AE189" s="3" t="s">
        <v>70</v>
      </c>
      <c r="AF189" s="3" t="s">
        <v>71</v>
      </c>
      <c r="AG189" s="3" t="s">
        <v>2031</v>
      </c>
      <c r="AH189" s="3" t="s">
        <v>2032</v>
      </c>
      <c r="AI189" s="3" t="s">
        <v>74</v>
      </c>
      <c r="AJ189" s="3" t="s">
        <v>75</v>
      </c>
      <c r="AK189" s="3" t="s">
        <v>76</v>
      </c>
      <c r="AL189" s="3"/>
      <c r="AM189" s="3">
        <v>136</v>
      </c>
      <c r="AN189" s="3" t="s">
        <v>2019</v>
      </c>
      <c r="AO189" s="3" t="s">
        <v>3090</v>
      </c>
      <c r="AP189" s="3" t="s">
        <v>3552</v>
      </c>
      <c r="AQ189" s="3" t="s">
        <v>3199</v>
      </c>
      <c r="AR189" s="3" t="s">
        <v>3110</v>
      </c>
      <c r="AS189" s="3"/>
      <c r="AT189" s="3"/>
      <c r="AU189" s="3"/>
      <c r="AV189" s="3" t="s">
        <v>3190</v>
      </c>
      <c r="AW189" s="3" t="s">
        <v>3264</v>
      </c>
      <c r="AX189" s="3" t="s">
        <v>3265</v>
      </c>
      <c r="AY189" s="3" t="s">
        <v>3524</v>
      </c>
      <c r="AZ189" s="3" t="s">
        <v>3428</v>
      </c>
      <c r="BA189" s="3" t="s">
        <v>3525</v>
      </c>
      <c r="BB189" s="3" t="s">
        <v>3526</v>
      </c>
      <c r="BC189" s="3" t="s">
        <v>1893</v>
      </c>
      <c r="BD189" s="3" t="s">
        <v>1805</v>
      </c>
      <c r="BE189" s="3" t="s">
        <v>3209</v>
      </c>
      <c r="BF189" s="3" t="s">
        <v>1805</v>
      </c>
      <c r="BG189" s="3" t="s">
        <v>3525</v>
      </c>
      <c r="BH189" s="3" t="s">
        <v>3104</v>
      </c>
      <c r="BI189" s="3" t="s">
        <v>3105</v>
      </c>
      <c r="BJ189" s="3" t="s">
        <v>3106</v>
      </c>
      <c r="BK189" s="3" t="s">
        <v>3107</v>
      </c>
      <c r="BL189" s="3" t="s">
        <v>3108</v>
      </c>
      <c r="BM189" s="3" t="s">
        <v>3109</v>
      </c>
      <c r="BN189" s="3" t="s">
        <v>13</v>
      </c>
      <c r="BO189" s="3" t="s">
        <v>2019</v>
      </c>
      <c r="BQ189" s="46">
        <v>1</v>
      </c>
    </row>
    <row r="190" spans="1:69" ht="60" x14ac:dyDescent="0.25">
      <c r="A190" s="45">
        <v>137</v>
      </c>
      <c r="B190" s="3" t="s">
        <v>13</v>
      </c>
      <c r="C190" s="3" t="s">
        <v>2033</v>
      </c>
      <c r="D190" s="3" t="s">
        <v>78</v>
      </c>
      <c r="E190" s="3" t="s">
        <v>2034</v>
      </c>
      <c r="F190" s="3" t="s">
        <v>2035</v>
      </c>
      <c r="G190" s="3" t="s">
        <v>2036</v>
      </c>
      <c r="H190" s="3" t="s">
        <v>2037</v>
      </c>
      <c r="I190" s="3" t="s">
        <v>53</v>
      </c>
      <c r="J190" s="3" t="s">
        <v>54</v>
      </c>
      <c r="K190" s="3" t="s">
        <v>2038</v>
      </c>
      <c r="L190" s="3" t="s">
        <v>2039</v>
      </c>
      <c r="M190" s="3" t="s">
        <v>2040</v>
      </c>
      <c r="N190" s="3" t="s">
        <v>13</v>
      </c>
      <c r="O190" s="3" t="s">
        <v>1813</v>
      </c>
      <c r="P190" s="3" t="s">
        <v>1814</v>
      </c>
      <c r="Q190" s="3" t="s">
        <v>2041</v>
      </c>
      <c r="R190" s="3">
        <v>2</v>
      </c>
      <c r="S190" s="3" t="s">
        <v>87</v>
      </c>
      <c r="T190" s="3">
        <v>12</v>
      </c>
      <c r="U190" s="3">
        <v>15</v>
      </c>
      <c r="V190" s="3" t="s">
        <v>2042</v>
      </c>
      <c r="W190" s="3" t="s">
        <v>895</v>
      </c>
      <c r="X190" s="3" t="s">
        <v>2043</v>
      </c>
      <c r="Y190" s="3" t="s">
        <v>65</v>
      </c>
      <c r="Z190" s="3" t="s">
        <v>1818</v>
      </c>
      <c r="AA190" s="3" t="s">
        <v>1819</v>
      </c>
      <c r="AB190" s="3" t="s">
        <v>68</v>
      </c>
      <c r="AC190" s="3" t="s">
        <v>2044</v>
      </c>
      <c r="AD190" s="3" t="s">
        <v>3852</v>
      </c>
      <c r="AE190" s="3" t="s">
        <v>70</v>
      </c>
      <c r="AF190" s="3" t="s">
        <v>71</v>
      </c>
      <c r="AG190" s="3" t="s">
        <v>2045</v>
      </c>
      <c r="AH190" s="3" t="s">
        <v>2046</v>
      </c>
      <c r="AI190" s="3" t="s">
        <v>74</v>
      </c>
      <c r="AJ190" s="3" t="s">
        <v>75</v>
      </c>
      <c r="AK190" s="3" t="s">
        <v>76</v>
      </c>
      <c r="AL190" s="3"/>
      <c r="AM190" s="3">
        <v>137</v>
      </c>
      <c r="AN190" s="3" t="s">
        <v>2033</v>
      </c>
      <c r="AO190" s="3" t="s">
        <v>3553</v>
      </c>
      <c r="AP190" s="3" t="s">
        <v>3554</v>
      </c>
      <c r="AQ190" s="3" t="s">
        <v>3555</v>
      </c>
      <c r="AR190" s="3" t="s">
        <v>3252</v>
      </c>
      <c r="AS190" s="3" t="s">
        <v>3253</v>
      </c>
      <c r="AT190" s="3"/>
      <c r="AU190" s="3"/>
      <c r="AV190" s="3" t="s">
        <v>3190</v>
      </c>
      <c r="AW190" s="3" t="s">
        <v>3264</v>
      </c>
      <c r="AX190" s="3" t="s">
        <v>3265</v>
      </c>
      <c r="AY190" s="3" t="s">
        <v>3524</v>
      </c>
      <c r="AZ190" s="3" t="s">
        <v>3428</v>
      </c>
      <c r="BA190" s="3" t="s">
        <v>3525</v>
      </c>
      <c r="BB190" s="3" t="s">
        <v>3526</v>
      </c>
      <c r="BC190" s="3" t="s">
        <v>1893</v>
      </c>
      <c r="BD190" s="3" t="s">
        <v>1805</v>
      </c>
      <c r="BE190" s="3" t="s">
        <v>3209</v>
      </c>
      <c r="BF190" s="3" t="s">
        <v>1805</v>
      </c>
      <c r="BG190" s="3" t="s">
        <v>3525</v>
      </c>
      <c r="BH190" s="3" t="s">
        <v>3104</v>
      </c>
      <c r="BI190" s="3" t="s">
        <v>3105</v>
      </c>
      <c r="BJ190" s="3" t="s">
        <v>3106</v>
      </c>
      <c r="BK190" s="3" t="s">
        <v>3107</v>
      </c>
      <c r="BL190" s="3" t="s">
        <v>3108</v>
      </c>
      <c r="BM190" s="3" t="s">
        <v>3109</v>
      </c>
      <c r="BN190" s="3" t="s">
        <v>13</v>
      </c>
      <c r="BO190" s="3" t="s">
        <v>2033</v>
      </c>
      <c r="BQ190" s="46">
        <v>1</v>
      </c>
    </row>
    <row r="191" spans="1:69" ht="60" x14ac:dyDescent="0.25">
      <c r="A191" s="45">
        <v>138</v>
      </c>
      <c r="B191" s="3" t="s">
        <v>13</v>
      </c>
      <c r="C191" s="3" t="s">
        <v>2047</v>
      </c>
      <c r="D191" s="3" t="s">
        <v>78</v>
      </c>
      <c r="E191" s="3" t="s">
        <v>2048</v>
      </c>
      <c r="F191" s="3" t="s">
        <v>2049</v>
      </c>
      <c r="G191" s="3" t="s">
        <v>2050</v>
      </c>
      <c r="H191" s="3" t="s">
        <v>2051</v>
      </c>
      <c r="I191" s="3" t="s">
        <v>53</v>
      </c>
      <c r="J191" s="3" t="s">
        <v>54</v>
      </c>
      <c r="K191" s="3" t="s">
        <v>2052</v>
      </c>
      <c r="L191" s="3" t="s">
        <v>2053</v>
      </c>
      <c r="M191" s="3" t="s">
        <v>2054</v>
      </c>
      <c r="N191" s="3" t="s">
        <v>13</v>
      </c>
      <c r="O191" s="3" t="s">
        <v>1813</v>
      </c>
      <c r="P191" s="3" t="s">
        <v>1814</v>
      </c>
      <c r="Q191" s="3" t="s">
        <v>2055</v>
      </c>
      <c r="R191" s="3">
        <v>2</v>
      </c>
      <c r="S191" s="3" t="s">
        <v>87</v>
      </c>
      <c r="T191" s="3">
        <v>12</v>
      </c>
      <c r="U191" s="3">
        <v>15</v>
      </c>
      <c r="V191" s="3" t="s">
        <v>2056</v>
      </c>
      <c r="W191" s="3" t="s">
        <v>895</v>
      </c>
      <c r="X191" s="3" t="s">
        <v>2057</v>
      </c>
      <c r="Y191" s="3" t="s">
        <v>65</v>
      </c>
      <c r="Z191" s="3" t="s">
        <v>1818</v>
      </c>
      <c r="AA191" s="3" t="s">
        <v>1819</v>
      </c>
      <c r="AB191" s="3" t="s">
        <v>68</v>
      </c>
      <c r="AC191" s="3" t="s">
        <v>2058</v>
      </c>
      <c r="AD191" s="3" t="s">
        <v>3853</v>
      </c>
      <c r="AE191" s="3" t="s">
        <v>70</v>
      </c>
      <c r="AF191" s="3" t="s">
        <v>71</v>
      </c>
      <c r="AG191" s="3" t="s">
        <v>2059</v>
      </c>
      <c r="AH191" s="3" t="s">
        <v>2060</v>
      </c>
      <c r="AI191" s="3" t="s">
        <v>74</v>
      </c>
      <c r="AJ191" s="3" t="s">
        <v>75</v>
      </c>
      <c r="AK191" s="3" t="s">
        <v>76</v>
      </c>
      <c r="AL191" s="3"/>
      <c r="AM191" s="3">
        <v>138</v>
      </c>
      <c r="AN191" s="3" t="s">
        <v>2047</v>
      </c>
      <c r="AO191" s="3" t="s">
        <v>3554</v>
      </c>
      <c r="AP191" s="3" t="s">
        <v>3330</v>
      </c>
      <c r="AQ191" s="3" t="s">
        <v>3385</v>
      </c>
      <c r="AR191" s="3" t="s">
        <v>3386</v>
      </c>
      <c r="AS191" s="3" t="s">
        <v>3553</v>
      </c>
      <c r="AT191" s="3" t="s">
        <v>3556</v>
      </c>
      <c r="AU191" s="3"/>
      <c r="AV191" s="3" t="s">
        <v>3190</v>
      </c>
      <c r="AW191" s="3" t="s">
        <v>3264</v>
      </c>
      <c r="AX191" s="3" t="s">
        <v>3265</v>
      </c>
      <c r="AY191" s="3" t="s">
        <v>3524</v>
      </c>
      <c r="AZ191" s="3" t="s">
        <v>3428</v>
      </c>
      <c r="BA191" s="3" t="s">
        <v>3525</v>
      </c>
      <c r="BB191" s="3" t="s">
        <v>3526</v>
      </c>
      <c r="BC191" s="3" t="s">
        <v>1893</v>
      </c>
      <c r="BD191" s="3" t="s">
        <v>1805</v>
      </c>
      <c r="BE191" s="3" t="s">
        <v>3209</v>
      </c>
      <c r="BF191" s="3" t="s">
        <v>1805</v>
      </c>
      <c r="BG191" s="3" t="s">
        <v>3525</v>
      </c>
      <c r="BH191" s="3" t="s">
        <v>3104</v>
      </c>
      <c r="BI191" s="3" t="s">
        <v>3105</v>
      </c>
      <c r="BJ191" s="3" t="s">
        <v>3106</v>
      </c>
      <c r="BK191" s="3" t="s">
        <v>3107</v>
      </c>
      <c r="BL191" s="3" t="s">
        <v>3108</v>
      </c>
      <c r="BM191" s="3" t="s">
        <v>3109</v>
      </c>
      <c r="BN191" s="3" t="s">
        <v>13</v>
      </c>
      <c r="BO191" s="3" t="s">
        <v>2047</v>
      </c>
      <c r="BQ191" s="46">
        <v>1</v>
      </c>
    </row>
    <row r="192" spans="1:69" ht="60" x14ac:dyDescent="0.25">
      <c r="A192" s="45">
        <v>139</v>
      </c>
      <c r="B192" s="3" t="s">
        <v>13</v>
      </c>
      <c r="C192" s="3" t="s">
        <v>2061</v>
      </c>
      <c r="D192" s="3" t="s">
        <v>168</v>
      </c>
      <c r="E192" s="3" t="s">
        <v>2062</v>
      </c>
      <c r="F192" s="3" t="s">
        <v>2063</v>
      </c>
      <c r="G192" s="3" t="s">
        <v>2064</v>
      </c>
      <c r="H192" s="3" t="s">
        <v>2065</v>
      </c>
      <c r="I192" s="3" t="s">
        <v>53</v>
      </c>
      <c r="J192" s="3" t="s">
        <v>54</v>
      </c>
      <c r="K192" s="3" t="s">
        <v>2066</v>
      </c>
      <c r="L192" s="3" t="s">
        <v>2067</v>
      </c>
      <c r="M192" s="3" t="s">
        <v>2068</v>
      </c>
      <c r="N192" s="3" t="s">
        <v>13</v>
      </c>
      <c r="O192" s="3" t="s">
        <v>1813</v>
      </c>
      <c r="P192" s="3" t="s">
        <v>1814</v>
      </c>
      <c r="Q192" s="3" t="s">
        <v>2069</v>
      </c>
      <c r="R192" s="3">
        <v>3</v>
      </c>
      <c r="S192" s="3" t="s">
        <v>117</v>
      </c>
      <c r="T192" s="3">
        <v>14</v>
      </c>
      <c r="U192" s="3">
        <v>17</v>
      </c>
      <c r="V192" s="3" t="s">
        <v>2070</v>
      </c>
      <c r="W192" s="3" t="s">
        <v>283</v>
      </c>
      <c r="X192" s="3" t="s">
        <v>2071</v>
      </c>
      <c r="Y192" s="3" t="s">
        <v>65</v>
      </c>
      <c r="Z192" s="3" t="s">
        <v>1818</v>
      </c>
      <c r="AA192" s="3" t="s">
        <v>1819</v>
      </c>
      <c r="AB192" s="3" t="s">
        <v>68</v>
      </c>
      <c r="AC192" s="3" t="s">
        <v>2072</v>
      </c>
      <c r="AD192" s="3" t="s">
        <v>3854</v>
      </c>
      <c r="AE192" s="3" t="s">
        <v>70</v>
      </c>
      <c r="AF192" s="3" t="s">
        <v>71</v>
      </c>
      <c r="AG192" s="3" t="s">
        <v>2073</v>
      </c>
      <c r="AH192" s="3" t="s">
        <v>2074</v>
      </c>
      <c r="AI192" s="3" t="s">
        <v>74</v>
      </c>
      <c r="AJ192" s="3" t="s">
        <v>75</v>
      </c>
      <c r="AK192" s="3" t="s">
        <v>76</v>
      </c>
      <c r="AL192" s="3"/>
      <c r="AM192" s="3">
        <v>139</v>
      </c>
      <c r="AN192" s="3" t="s">
        <v>2061</v>
      </c>
      <c r="AO192" s="3" t="s">
        <v>3557</v>
      </c>
      <c r="AP192" s="3" t="s">
        <v>3166</v>
      </c>
      <c r="AQ192" s="3" t="s">
        <v>3558</v>
      </c>
      <c r="AR192" s="3" t="s">
        <v>3559</v>
      </c>
      <c r="AS192" s="3" t="s">
        <v>3167</v>
      </c>
      <c r="AT192" s="3" t="s">
        <v>3168</v>
      </c>
      <c r="AU192" s="3" t="s">
        <v>3143</v>
      </c>
      <c r="AV192" s="3" t="s">
        <v>3190</v>
      </c>
      <c r="AW192" s="3" t="s">
        <v>3264</v>
      </c>
      <c r="AX192" s="3" t="s">
        <v>3265</v>
      </c>
      <c r="AY192" s="3" t="s">
        <v>3524</v>
      </c>
      <c r="AZ192" s="3" t="s">
        <v>3428</v>
      </c>
      <c r="BA192" s="3" t="s">
        <v>3525</v>
      </c>
      <c r="BB192" s="3" t="s">
        <v>3526</v>
      </c>
      <c r="BC192" s="3" t="s">
        <v>1893</v>
      </c>
      <c r="BD192" s="3" t="s">
        <v>1805</v>
      </c>
      <c r="BE192" s="3" t="s">
        <v>3209</v>
      </c>
      <c r="BF192" s="3" t="s">
        <v>1805</v>
      </c>
      <c r="BG192" s="3" t="s">
        <v>3525</v>
      </c>
      <c r="BH192" s="3" t="s">
        <v>3104</v>
      </c>
      <c r="BI192" s="3" t="s">
        <v>3105</v>
      </c>
      <c r="BJ192" s="3" t="s">
        <v>3106</v>
      </c>
      <c r="BK192" s="3" t="s">
        <v>3107</v>
      </c>
      <c r="BL192" s="3" t="s">
        <v>3108</v>
      </c>
      <c r="BM192" s="3" t="s">
        <v>3109</v>
      </c>
      <c r="BN192" s="3" t="s">
        <v>13</v>
      </c>
      <c r="BO192" s="3" t="s">
        <v>2061</v>
      </c>
      <c r="BQ192" s="46">
        <v>1</v>
      </c>
    </row>
    <row r="193" spans="1:69" ht="60" x14ac:dyDescent="0.25">
      <c r="A193" s="45">
        <v>140</v>
      </c>
      <c r="B193" s="3" t="s">
        <v>13</v>
      </c>
      <c r="C193" s="3" t="s">
        <v>2075</v>
      </c>
      <c r="D193" s="3" t="s">
        <v>78</v>
      </c>
      <c r="E193" s="3" t="s">
        <v>2076</v>
      </c>
      <c r="F193" s="3" t="s">
        <v>2077</v>
      </c>
      <c r="G193" s="3" t="s">
        <v>2078</v>
      </c>
      <c r="H193" s="3" t="s">
        <v>2079</v>
      </c>
      <c r="I193" s="3" t="s">
        <v>53</v>
      </c>
      <c r="J193" s="3" t="s">
        <v>54</v>
      </c>
      <c r="K193" s="3" t="s">
        <v>2080</v>
      </c>
      <c r="L193" s="3" t="s">
        <v>2081</v>
      </c>
      <c r="M193" s="3" t="s">
        <v>2082</v>
      </c>
      <c r="N193" s="3" t="s">
        <v>13</v>
      </c>
      <c r="O193" s="3" t="s">
        <v>1813</v>
      </c>
      <c r="P193" s="3" t="s">
        <v>1814</v>
      </c>
      <c r="Q193" s="3" t="s">
        <v>2083</v>
      </c>
      <c r="R193" s="3">
        <v>2</v>
      </c>
      <c r="S193" s="3" t="s">
        <v>87</v>
      </c>
      <c r="T193" s="3">
        <v>12</v>
      </c>
      <c r="U193" s="3">
        <v>15</v>
      </c>
      <c r="V193" s="3" t="s">
        <v>2084</v>
      </c>
      <c r="W193" s="3" t="s">
        <v>210</v>
      </c>
      <c r="X193" s="3" t="s">
        <v>2085</v>
      </c>
      <c r="Y193" s="3" t="s">
        <v>65</v>
      </c>
      <c r="Z193" s="3" t="s">
        <v>1818</v>
      </c>
      <c r="AA193" s="3" t="s">
        <v>1819</v>
      </c>
      <c r="AB193" s="3" t="s">
        <v>68</v>
      </c>
      <c r="AC193" s="3" t="s">
        <v>2086</v>
      </c>
      <c r="AD193" s="3" t="s">
        <v>3855</v>
      </c>
      <c r="AE193" s="3" t="s">
        <v>70</v>
      </c>
      <c r="AF193" s="3" t="s">
        <v>71</v>
      </c>
      <c r="AG193" s="3" t="s">
        <v>2087</v>
      </c>
      <c r="AH193" s="3" t="s">
        <v>2088</v>
      </c>
      <c r="AI193" s="3" t="s">
        <v>74</v>
      </c>
      <c r="AJ193" s="3" t="s">
        <v>75</v>
      </c>
      <c r="AK193" s="3" t="s">
        <v>76</v>
      </c>
      <c r="AL193" s="3"/>
      <c r="AM193" s="3">
        <v>140</v>
      </c>
      <c r="AN193" s="3" t="s">
        <v>2075</v>
      </c>
      <c r="AO193" s="3" t="s">
        <v>3560</v>
      </c>
      <c r="AP193" s="3" t="s">
        <v>3350</v>
      </c>
      <c r="AQ193" s="3" t="s">
        <v>3561</v>
      </c>
      <c r="AR193" s="3" t="s">
        <v>3562</v>
      </c>
      <c r="AS193" s="3" t="s">
        <v>3193</v>
      </c>
      <c r="AT193" s="3" t="s">
        <v>3195</v>
      </c>
      <c r="AU193" s="3" t="s">
        <v>3563</v>
      </c>
      <c r="AV193" s="3" t="s">
        <v>3190</v>
      </c>
      <c r="AW193" s="3" t="s">
        <v>3264</v>
      </c>
      <c r="AX193" s="3" t="s">
        <v>3265</v>
      </c>
      <c r="AY193" s="3" t="s">
        <v>3524</v>
      </c>
      <c r="AZ193" s="3" t="s">
        <v>3428</v>
      </c>
      <c r="BA193" s="3" t="s">
        <v>3525</v>
      </c>
      <c r="BB193" s="3" t="s">
        <v>3526</v>
      </c>
      <c r="BC193" s="3" t="s">
        <v>1893</v>
      </c>
      <c r="BD193" s="3" t="s">
        <v>1805</v>
      </c>
      <c r="BE193" s="3" t="s">
        <v>3209</v>
      </c>
      <c r="BF193" s="3" t="s">
        <v>1805</v>
      </c>
      <c r="BG193" s="3" t="s">
        <v>3525</v>
      </c>
      <c r="BH193" s="3" t="s">
        <v>3104</v>
      </c>
      <c r="BI193" s="3" t="s">
        <v>3105</v>
      </c>
      <c r="BJ193" s="3" t="s">
        <v>3106</v>
      </c>
      <c r="BK193" s="3" t="s">
        <v>3107</v>
      </c>
      <c r="BL193" s="3" t="s">
        <v>3108</v>
      </c>
      <c r="BM193" s="3" t="s">
        <v>3109</v>
      </c>
      <c r="BN193" s="3" t="s">
        <v>13</v>
      </c>
      <c r="BO193" s="3" t="s">
        <v>2075</v>
      </c>
      <c r="BQ193" s="46">
        <v>1</v>
      </c>
    </row>
    <row r="194" spans="1:69" ht="60" x14ac:dyDescent="0.25">
      <c r="A194" s="45">
        <v>141</v>
      </c>
      <c r="B194" s="3" t="s">
        <v>13</v>
      </c>
      <c r="C194" s="3" t="s">
        <v>2089</v>
      </c>
      <c r="D194" s="3" t="s">
        <v>108</v>
      </c>
      <c r="E194" s="3" t="s">
        <v>2090</v>
      </c>
      <c r="F194" s="3" t="s">
        <v>2091</v>
      </c>
      <c r="G194" s="3" t="s">
        <v>2092</v>
      </c>
      <c r="H194" s="3" t="s">
        <v>2093</v>
      </c>
      <c r="I194" s="3" t="s">
        <v>53</v>
      </c>
      <c r="J194" s="3" t="s">
        <v>54</v>
      </c>
      <c r="K194" s="3" t="s">
        <v>2094</v>
      </c>
      <c r="L194" s="3" t="s">
        <v>2095</v>
      </c>
      <c r="M194" s="3" t="s">
        <v>2096</v>
      </c>
      <c r="N194" s="3" t="s">
        <v>13</v>
      </c>
      <c r="O194" s="3" t="s">
        <v>1813</v>
      </c>
      <c r="P194" s="3" t="s">
        <v>1814</v>
      </c>
      <c r="Q194" s="3" t="s">
        <v>2097</v>
      </c>
      <c r="R194" s="3">
        <v>3</v>
      </c>
      <c r="S194" s="3" t="s">
        <v>117</v>
      </c>
      <c r="T194" s="3">
        <v>13</v>
      </c>
      <c r="U194" s="3">
        <v>17</v>
      </c>
      <c r="V194" s="3" t="s">
        <v>2098</v>
      </c>
      <c r="W194" s="3" t="s">
        <v>119</v>
      </c>
      <c r="X194" s="3" t="s">
        <v>2099</v>
      </c>
      <c r="Y194" s="3" t="s">
        <v>65</v>
      </c>
      <c r="Z194" s="3" t="s">
        <v>1818</v>
      </c>
      <c r="AA194" s="3" t="s">
        <v>1819</v>
      </c>
      <c r="AB194" s="3" t="s">
        <v>68</v>
      </c>
      <c r="AC194" s="3" t="s">
        <v>2100</v>
      </c>
      <c r="AD194" s="3" t="s">
        <v>3856</v>
      </c>
      <c r="AE194" s="3" t="s">
        <v>70</v>
      </c>
      <c r="AF194" s="3" t="s">
        <v>71</v>
      </c>
      <c r="AG194" s="3" t="s">
        <v>2101</v>
      </c>
      <c r="AH194" s="3" t="s">
        <v>2102</v>
      </c>
      <c r="AI194" s="3" t="s">
        <v>74</v>
      </c>
      <c r="AJ194" s="3" t="s">
        <v>75</v>
      </c>
      <c r="AK194" s="3" t="s">
        <v>76</v>
      </c>
      <c r="AL194" s="3"/>
      <c r="AM194" s="3">
        <v>141</v>
      </c>
      <c r="AN194" s="3" t="s">
        <v>2089</v>
      </c>
      <c r="AO194" s="3" t="s">
        <v>3564</v>
      </c>
      <c r="AP194" s="3" t="s">
        <v>3565</v>
      </c>
      <c r="AQ194" s="3" t="s">
        <v>3566</v>
      </c>
      <c r="AR194" s="3" t="s">
        <v>3264</v>
      </c>
      <c r="AS194" s="3" t="s">
        <v>3265</v>
      </c>
      <c r="AT194" s="3" t="s">
        <v>3428</v>
      </c>
      <c r="AU194" s="3" t="s">
        <v>3169</v>
      </c>
      <c r="AV194" s="3" t="s">
        <v>3190</v>
      </c>
      <c r="AW194" s="3" t="s">
        <v>3264</v>
      </c>
      <c r="AX194" s="3" t="s">
        <v>3265</v>
      </c>
      <c r="AY194" s="3" t="s">
        <v>3524</v>
      </c>
      <c r="AZ194" s="3" t="s">
        <v>3428</v>
      </c>
      <c r="BA194" s="3" t="s">
        <v>3525</v>
      </c>
      <c r="BB194" s="3" t="s">
        <v>3526</v>
      </c>
      <c r="BC194" s="3" t="s">
        <v>1893</v>
      </c>
      <c r="BD194" s="3" t="s">
        <v>1805</v>
      </c>
      <c r="BE194" s="3" t="s">
        <v>3209</v>
      </c>
      <c r="BF194" s="3" t="s">
        <v>1805</v>
      </c>
      <c r="BG194" s="3" t="s">
        <v>3525</v>
      </c>
      <c r="BH194" s="3" t="s">
        <v>3104</v>
      </c>
      <c r="BI194" s="3" t="s">
        <v>3105</v>
      </c>
      <c r="BJ194" s="3" t="s">
        <v>3106</v>
      </c>
      <c r="BK194" s="3" t="s">
        <v>3107</v>
      </c>
      <c r="BL194" s="3" t="s">
        <v>3108</v>
      </c>
      <c r="BM194" s="3" t="s">
        <v>3109</v>
      </c>
      <c r="BN194" s="3" t="s">
        <v>13</v>
      </c>
      <c r="BO194" s="3" t="s">
        <v>2089</v>
      </c>
      <c r="BQ194" s="46">
        <v>1</v>
      </c>
    </row>
    <row r="195" spans="1:69" ht="60" x14ac:dyDescent="0.25">
      <c r="A195" s="45">
        <v>142</v>
      </c>
      <c r="B195" s="3" t="s">
        <v>13</v>
      </c>
      <c r="C195" s="3" t="s">
        <v>2103</v>
      </c>
      <c r="D195" s="3" t="s">
        <v>78</v>
      </c>
      <c r="E195" s="3" t="s">
        <v>2104</v>
      </c>
      <c r="F195" s="3" t="s">
        <v>2105</v>
      </c>
      <c r="G195" s="3" t="s">
        <v>2106</v>
      </c>
      <c r="H195" s="3" t="s">
        <v>2107</v>
      </c>
      <c r="I195" s="3" t="s">
        <v>53</v>
      </c>
      <c r="J195" s="3" t="s">
        <v>54</v>
      </c>
      <c r="K195" s="3" t="s">
        <v>2108</v>
      </c>
      <c r="L195" s="3" t="s">
        <v>2109</v>
      </c>
      <c r="M195" s="3" t="s">
        <v>2110</v>
      </c>
      <c r="N195" s="3" t="s">
        <v>13</v>
      </c>
      <c r="O195" s="3" t="s">
        <v>1813</v>
      </c>
      <c r="P195" s="3" t="s">
        <v>1814</v>
      </c>
      <c r="Q195" s="3" t="s">
        <v>2111</v>
      </c>
      <c r="R195" s="3">
        <v>2</v>
      </c>
      <c r="S195" s="3" t="s">
        <v>87</v>
      </c>
      <c r="T195" s="3">
        <v>12</v>
      </c>
      <c r="U195" s="3">
        <v>15</v>
      </c>
      <c r="V195" s="3" t="s">
        <v>2112</v>
      </c>
      <c r="W195" s="3" t="s">
        <v>1074</v>
      </c>
      <c r="X195" s="3" t="s">
        <v>2113</v>
      </c>
      <c r="Y195" s="3" t="s">
        <v>65</v>
      </c>
      <c r="Z195" s="3" t="s">
        <v>1818</v>
      </c>
      <c r="AA195" s="3" t="s">
        <v>1819</v>
      </c>
      <c r="AB195" s="3" t="s">
        <v>68</v>
      </c>
      <c r="AC195" s="3" t="s">
        <v>2114</v>
      </c>
      <c r="AD195" s="3" t="s">
        <v>3857</v>
      </c>
      <c r="AE195" s="3" t="s">
        <v>70</v>
      </c>
      <c r="AF195" s="3" t="s">
        <v>71</v>
      </c>
      <c r="AG195" s="3" t="s">
        <v>2115</v>
      </c>
      <c r="AH195" s="3" t="s">
        <v>2116</v>
      </c>
      <c r="AI195" s="3" t="s">
        <v>74</v>
      </c>
      <c r="AJ195" s="3" t="s">
        <v>75</v>
      </c>
      <c r="AK195" s="3" t="s">
        <v>76</v>
      </c>
      <c r="AL195" s="3"/>
      <c r="AM195" s="3">
        <v>142</v>
      </c>
      <c r="AN195" s="3" t="s">
        <v>2103</v>
      </c>
      <c r="AO195" s="3" t="s">
        <v>3422</v>
      </c>
      <c r="AP195" s="3" t="s">
        <v>2766</v>
      </c>
      <c r="AQ195" s="3" t="s">
        <v>3533</v>
      </c>
      <c r="AR195" s="3" t="s">
        <v>3141</v>
      </c>
      <c r="AS195" s="3" t="s">
        <v>3142</v>
      </c>
      <c r="AT195" s="3"/>
      <c r="AU195" s="3"/>
      <c r="AV195" s="3" t="s">
        <v>3190</v>
      </c>
      <c r="AW195" s="3" t="s">
        <v>3264</v>
      </c>
      <c r="AX195" s="3" t="s">
        <v>3265</v>
      </c>
      <c r="AY195" s="3" t="s">
        <v>3524</v>
      </c>
      <c r="AZ195" s="3" t="s">
        <v>3428</v>
      </c>
      <c r="BA195" s="3" t="s">
        <v>3525</v>
      </c>
      <c r="BB195" s="3" t="s">
        <v>3526</v>
      </c>
      <c r="BC195" s="3" t="s">
        <v>1893</v>
      </c>
      <c r="BD195" s="3" t="s">
        <v>1805</v>
      </c>
      <c r="BE195" s="3" t="s">
        <v>3209</v>
      </c>
      <c r="BF195" s="3" t="s">
        <v>1805</v>
      </c>
      <c r="BG195" s="3" t="s">
        <v>3525</v>
      </c>
      <c r="BH195" s="3" t="s">
        <v>3104</v>
      </c>
      <c r="BI195" s="3" t="s">
        <v>3105</v>
      </c>
      <c r="BJ195" s="3" t="s">
        <v>3106</v>
      </c>
      <c r="BK195" s="3" t="s">
        <v>3107</v>
      </c>
      <c r="BL195" s="3" t="s">
        <v>3108</v>
      </c>
      <c r="BM195" s="3" t="s">
        <v>3109</v>
      </c>
      <c r="BN195" s="3" t="s">
        <v>13</v>
      </c>
      <c r="BO195" s="3" t="s">
        <v>2103</v>
      </c>
      <c r="BQ195" s="46">
        <v>1</v>
      </c>
    </row>
    <row r="196" spans="1:69" ht="60" x14ac:dyDescent="0.25">
      <c r="A196" s="45">
        <v>143</v>
      </c>
      <c r="B196" s="3" t="s">
        <v>13</v>
      </c>
      <c r="C196" s="3" t="s">
        <v>2117</v>
      </c>
      <c r="D196" s="3" t="s">
        <v>168</v>
      </c>
      <c r="E196" s="3" t="s">
        <v>2118</v>
      </c>
      <c r="F196" s="3" t="s">
        <v>2119</v>
      </c>
      <c r="G196" s="3" t="s">
        <v>2120</v>
      </c>
      <c r="H196" s="3" t="s">
        <v>2121</v>
      </c>
      <c r="I196" s="3" t="s">
        <v>53</v>
      </c>
      <c r="J196" s="3" t="s">
        <v>54</v>
      </c>
      <c r="K196" s="3" t="s">
        <v>2122</v>
      </c>
      <c r="L196" s="3" t="s">
        <v>2123</v>
      </c>
      <c r="M196" s="3" t="s">
        <v>2124</v>
      </c>
      <c r="N196" s="3" t="s">
        <v>13</v>
      </c>
      <c r="O196" s="3" t="s">
        <v>1813</v>
      </c>
      <c r="P196" s="3" t="s">
        <v>1814</v>
      </c>
      <c r="Q196" s="3" t="s">
        <v>2125</v>
      </c>
      <c r="R196" s="3">
        <v>3</v>
      </c>
      <c r="S196" s="3" t="s">
        <v>117</v>
      </c>
      <c r="T196" s="3">
        <v>14</v>
      </c>
      <c r="U196" s="3">
        <v>17</v>
      </c>
      <c r="V196" s="3" t="s">
        <v>2126</v>
      </c>
      <c r="W196" s="3" t="s">
        <v>2127</v>
      </c>
      <c r="X196" s="3" t="s">
        <v>2128</v>
      </c>
      <c r="Y196" s="3" t="s">
        <v>65</v>
      </c>
      <c r="Z196" s="3" t="s">
        <v>1818</v>
      </c>
      <c r="AA196" s="3" t="s">
        <v>1819</v>
      </c>
      <c r="AB196" s="3" t="s">
        <v>68</v>
      </c>
      <c r="AC196" s="3" t="s">
        <v>2129</v>
      </c>
      <c r="AD196" s="3" t="s">
        <v>3858</v>
      </c>
      <c r="AE196" s="3" t="s">
        <v>70</v>
      </c>
      <c r="AF196" s="3" t="s">
        <v>71</v>
      </c>
      <c r="AG196" s="3" t="s">
        <v>2130</v>
      </c>
      <c r="AH196" s="3" t="s">
        <v>2131</v>
      </c>
      <c r="AI196" s="3" t="s">
        <v>74</v>
      </c>
      <c r="AJ196" s="3" t="s">
        <v>75</v>
      </c>
      <c r="AK196" s="3" t="s">
        <v>76</v>
      </c>
      <c r="AL196" s="3"/>
      <c r="AM196" s="3">
        <v>143</v>
      </c>
      <c r="AN196" s="3" t="s">
        <v>2117</v>
      </c>
      <c r="AO196" s="3" t="s">
        <v>2766</v>
      </c>
      <c r="AP196" s="3" t="s">
        <v>3533</v>
      </c>
      <c r="AQ196" s="3" t="s">
        <v>977</v>
      </c>
      <c r="AR196" s="3" t="s">
        <v>962</v>
      </c>
      <c r="AS196" s="3"/>
      <c r="AT196" s="3"/>
      <c r="AU196" s="3"/>
      <c r="AV196" s="3" t="s">
        <v>3190</v>
      </c>
      <c r="AW196" s="3" t="s">
        <v>3264</v>
      </c>
      <c r="AX196" s="3" t="s">
        <v>3265</v>
      </c>
      <c r="AY196" s="3" t="s">
        <v>3524</v>
      </c>
      <c r="AZ196" s="3" t="s">
        <v>3428</v>
      </c>
      <c r="BA196" s="3" t="s">
        <v>3525</v>
      </c>
      <c r="BB196" s="3" t="s">
        <v>3526</v>
      </c>
      <c r="BC196" s="3" t="s">
        <v>1893</v>
      </c>
      <c r="BD196" s="3" t="s">
        <v>1805</v>
      </c>
      <c r="BE196" s="3" t="s">
        <v>3209</v>
      </c>
      <c r="BF196" s="3" t="s">
        <v>1805</v>
      </c>
      <c r="BG196" s="3" t="s">
        <v>3525</v>
      </c>
      <c r="BH196" s="3" t="s">
        <v>3104</v>
      </c>
      <c r="BI196" s="3" t="s">
        <v>3105</v>
      </c>
      <c r="BJ196" s="3" t="s">
        <v>3106</v>
      </c>
      <c r="BK196" s="3" t="s">
        <v>3107</v>
      </c>
      <c r="BL196" s="3" t="s">
        <v>3108</v>
      </c>
      <c r="BM196" s="3" t="s">
        <v>3109</v>
      </c>
      <c r="BN196" s="3" t="s">
        <v>13</v>
      </c>
      <c r="BO196" s="3" t="s">
        <v>2117</v>
      </c>
      <c r="BQ196" s="46">
        <v>1</v>
      </c>
    </row>
    <row r="197" spans="1:69" ht="60" x14ac:dyDescent="0.25">
      <c r="A197" s="45">
        <v>144</v>
      </c>
      <c r="B197" s="3" t="s">
        <v>13</v>
      </c>
      <c r="C197" s="3" t="s">
        <v>2132</v>
      </c>
      <c r="D197" s="3" t="s">
        <v>168</v>
      </c>
      <c r="E197" s="3" t="s">
        <v>2133</v>
      </c>
      <c r="F197" s="3" t="s">
        <v>2134</v>
      </c>
      <c r="G197" s="3" t="s">
        <v>2135</v>
      </c>
      <c r="H197" s="3" t="s">
        <v>2136</v>
      </c>
      <c r="I197" s="3" t="s">
        <v>53</v>
      </c>
      <c r="J197" s="3" t="s">
        <v>54</v>
      </c>
      <c r="K197" s="3" t="s">
        <v>2137</v>
      </c>
      <c r="L197" s="3" t="s">
        <v>2138</v>
      </c>
      <c r="M197" s="3" t="s">
        <v>2139</v>
      </c>
      <c r="N197" s="3" t="s">
        <v>13</v>
      </c>
      <c r="O197" s="3" t="s">
        <v>1813</v>
      </c>
      <c r="P197" s="3" t="s">
        <v>1814</v>
      </c>
      <c r="Q197" s="3" t="s">
        <v>2140</v>
      </c>
      <c r="R197" s="3">
        <v>3</v>
      </c>
      <c r="S197" s="3" t="s">
        <v>117</v>
      </c>
      <c r="T197" s="3">
        <v>14</v>
      </c>
      <c r="U197" s="3">
        <v>17</v>
      </c>
      <c r="V197" s="3" t="s">
        <v>2141</v>
      </c>
      <c r="W197" s="3" t="s">
        <v>1074</v>
      </c>
      <c r="X197" s="3" t="s">
        <v>2142</v>
      </c>
      <c r="Y197" s="3" t="s">
        <v>65</v>
      </c>
      <c r="Z197" s="3" t="s">
        <v>1818</v>
      </c>
      <c r="AA197" s="3" t="s">
        <v>1819</v>
      </c>
      <c r="AB197" s="3" t="s">
        <v>68</v>
      </c>
      <c r="AC197" s="3" t="s">
        <v>2143</v>
      </c>
      <c r="AD197" s="3" t="s">
        <v>3859</v>
      </c>
      <c r="AE197" s="3" t="s">
        <v>70</v>
      </c>
      <c r="AF197" s="3" t="s">
        <v>71</v>
      </c>
      <c r="AG197" s="3" t="s">
        <v>2144</v>
      </c>
      <c r="AH197" s="3" t="s">
        <v>2145</v>
      </c>
      <c r="AI197" s="3" t="s">
        <v>74</v>
      </c>
      <c r="AJ197" s="3" t="s">
        <v>75</v>
      </c>
      <c r="AK197" s="3" t="s">
        <v>76</v>
      </c>
      <c r="AL197" s="3"/>
      <c r="AM197" s="3">
        <v>144</v>
      </c>
      <c r="AN197" s="3" t="s">
        <v>2132</v>
      </c>
      <c r="AO197" s="3" t="s">
        <v>3567</v>
      </c>
      <c r="AP197" s="3" t="s">
        <v>2795</v>
      </c>
      <c r="AQ197" s="3" t="s">
        <v>3568</v>
      </c>
      <c r="AR197" s="3" t="s">
        <v>977</v>
      </c>
      <c r="AS197" s="3" t="s">
        <v>2776</v>
      </c>
      <c r="AT197" s="3" t="s">
        <v>962</v>
      </c>
      <c r="AU197" s="3" t="s">
        <v>3569</v>
      </c>
      <c r="AV197" s="3" t="s">
        <v>3190</v>
      </c>
      <c r="AW197" s="3" t="s">
        <v>3264</v>
      </c>
      <c r="AX197" s="3" t="s">
        <v>3265</v>
      </c>
      <c r="AY197" s="3" t="s">
        <v>3524</v>
      </c>
      <c r="AZ197" s="3" t="s">
        <v>3428</v>
      </c>
      <c r="BA197" s="3" t="s">
        <v>3525</v>
      </c>
      <c r="BB197" s="3" t="s">
        <v>3526</v>
      </c>
      <c r="BC197" s="3" t="s">
        <v>1893</v>
      </c>
      <c r="BD197" s="3" t="s">
        <v>1805</v>
      </c>
      <c r="BE197" s="3" t="s">
        <v>3209</v>
      </c>
      <c r="BF197" s="3" t="s">
        <v>1805</v>
      </c>
      <c r="BG197" s="3" t="s">
        <v>3525</v>
      </c>
      <c r="BH197" s="3" t="s">
        <v>3104</v>
      </c>
      <c r="BI197" s="3" t="s">
        <v>3105</v>
      </c>
      <c r="BJ197" s="3" t="s">
        <v>3106</v>
      </c>
      <c r="BK197" s="3" t="s">
        <v>3107</v>
      </c>
      <c r="BL197" s="3" t="s">
        <v>3108</v>
      </c>
      <c r="BM197" s="3" t="s">
        <v>3109</v>
      </c>
      <c r="BN197" s="3" t="s">
        <v>13</v>
      </c>
      <c r="BO197" s="3" t="s">
        <v>2132</v>
      </c>
      <c r="BQ197" s="46">
        <v>1</v>
      </c>
    </row>
    <row r="198" spans="1:69" ht="60" x14ac:dyDescent="0.25">
      <c r="A198" s="45">
        <v>145</v>
      </c>
      <c r="B198" s="3" t="s">
        <v>13</v>
      </c>
      <c r="C198" s="3" t="s">
        <v>2146</v>
      </c>
      <c r="D198" s="3" t="s">
        <v>78</v>
      </c>
      <c r="E198" s="3" t="s">
        <v>2147</v>
      </c>
      <c r="F198" s="3" t="s">
        <v>2148</v>
      </c>
      <c r="G198" s="3" t="s">
        <v>2149</v>
      </c>
      <c r="H198" s="3" t="s">
        <v>2150</v>
      </c>
      <c r="I198" s="3" t="s">
        <v>53</v>
      </c>
      <c r="J198" s="3" t="s">
        <v>54</v>
      </c>
      <c r="K198" s="3" t="s">
        <v>2151</v>
      </c>
      <c r="L198" s="3" t="s">
        <v>2152</v>
      </c>
      <c r="M198" s="3" t="s">
        <v>2153</v>
      </c>
      <c r="N198" s="3" t="s">
        <v>13</v>
      </c>
      <c r="O198" s="3" t="s">
        <v>1813</v>
      </c>
      <c r="P198" s="3" t="s">
        <v>1814</v>
      </c>
      <c r="Q198" s="3" t="s">
        <v>2154</v>
      </c>
      <c r="R198" s="3">
        <v>2</v>
      </c>
      <c r="S198" s="3" t="s">
        <v>87</v>
      </c>
      <c r="T198" s="3">
        <v>12</v>
      </c>
      <c r="U198" s="3">
        <v>15</v>
      </c>
      <c r="V198" s="3" t="s">
        <v>2155</v>
      </c>
      <c r="W198" s="3" t="s">
        <v>341</v>
      </c>
      <c r="X198" s="3" t="s">
        <v>2156</v>
      </c>
      <c r="Y198" s="3" t="s">
        <v>65</v>
      </c>
      <c r="Z198" s="3" t="s">
        <v>1818</v>
      </c>
      <c r="AA198" s="3" t="s">
        <v>1819</v>
      </c>
      <c r="AB198" s="3" t="s">
        <v>68</v>
      </c>
      <c r="AC198" s="3" t="s">
        <v>2157</v>
      </c>
      <c r="AD198" s="3" t="s">
        <v>3860</v>
      </c>
      <c r="AE198" s="3" t="s">
        <v>70</v>
      </c>
      <c r="AF198" s="3" t="s">
        <v>71</v>
      </c>
      <c r="AG198" s="3" t="s">
        <v>2158</v>
      </c>
      <c r="AH198" s="3" t="s">
        <v>2159</v>
      </c>
      <c r="AI198" s="3" t="s">
        <v>74</v>
      </c>
      <c r="AJ198" s="3" t="s">
        <v>75</v>
      </c>
      <c r="AK198" s="3" t="s">
        <v>76</v>
      </c>
      <c r="AL198" s="3"/>
      <c r="AM198" s="3">
        <v>145</v>
      </c>
      <c r="AN198" s="3" t="s">
        <v>2146</v>
      </c>
      <c r="AO198" s="3" t="s">
        <v>3570</v>
      </c>
      <c r="AP198" s="3" t="s">
        <v>3571</v>
      </c>
      <c r="AQ198" s="3" t="s">
        <v>3524</v>
      </c>
      <c r="AR198" s="3" t="s">
        <v>3529</v>
      </c>
      <c r="AS198" s="3" t="s">
        <v>3572</v>
      </c>
      <c r="AT198" s="3" t="s">
        <v>3573</v>
      </c>
      <c r="AU198" s="3" t="s">
        <v>3574</v>
      </c>
      <c r="AV198" s="3" t="s">
        <v>3190</v>
      </c>
      <c r="AW198" s="3" t="s">
        <v>3264</v>
      </c>
      <c r="AX198" s="3" t="s">
        <v>3265</v>
      </c>
      <c r="AY198" s="3" t="s">
        <v>3524</v>
      </c>
      <c r="AZ198" s="3" t="s">
        <v>3428</v>
      </c>
      <c r="BA198" s="3" t="s">
        <v>3525</v>
      </c>
      <c r="BB198" s="3" t="s">
        <v>3526</v>
      </c>
      <c r="BC198" s="3" t="s">
        <v>1893</v>
      </c>
      <c r="BD198" s="3" t="s">
        <v>1805</v>
      </c>
      <c r="BE198" s="3" t="s">
        <v>3209</v>
      </c>
      <c r="BF198" s="3" t="s">
        <v>1805</v>
      </c>
      <c r="BG198" s="3" t="s">
        <v>3525</v>
      </c>
      <c r="BH198" s="3" t="s">
        <v>3104</v>
      </c>
      <c r="BI198" s="3" t="s">
        <v>3105</v>
      </c>
      <c r="BJ198" s="3" t="s">
        <v>3106</v>
      </c>
      <c r="BK198" s="3" t="s">
        <v>3107</v>
      </c>
      <c r="BL198" s="3" t="s">
        <v>3108</v>
      </c>
      <c r="BM198" s="3" t="s">
        <v>3109</v>
      </c>
      <c r="BN198" s="3" t="s">
        <v>13</v>
      </c>
      <c r="BO198" s="3" t="s">
        <v>2146</v>
      </c>
      <c r="BQ198" s="46">
        <v>1</v>
      </c>
    </row>
    <row r="199" spans="1:69" ht="60" x14ac:dyDescent="0.25">
      <c r="A199" s="45">
        <v>146</v>
      </c>
      <c r="B199" s="3" t="s">
        <v>13</v>
      </c>
      <c r="C199" s="3" t="s">
        <v>2160</v>
      </c>
      <c r="D199" s="3" t="s">
        <v>78</v>
      </c>
      <c r="E199" s="3" t="s">
        <v>2161</v>
      </c>
      <c r="F199" s="3" t="s">
        <v>2162</v>
      </c>
      <c r="G199" s="3" t="s">
        <v>2163</v>
      </c>
      <c r="H199" s="3" t="s">
        <v>2164</v>
      </c>
      <c r="I199" s="3" t="s">
        <v>53</v>
      </c>
      <c r="J199" s="3" t="s">
        <v>54</v>
      </c>
      <c r="K199" s="3" t="s">
        <v>2165</v>
      </c>
      <c r="L199" s="3" t="s">
        <v>2166</v>
      </c>
      <c r="M199" s="3" t="s">
        <v>2167</v>
      </c>
      <c r="N199" s="3" t="s">
        <v>13</v>
      </c>
      <c r="O199" s="3" t="s">
        <v>1813</v>
      </c>
      <c r="P199" s="3" t="s">
        <v>1814</v>
      </c>
      <c r="Q199" s="3" t="s">
        <v>2168</v>
      </c>
      <c r="R199" s="3">
        <v>2</v>
      </c>
      <c r="S199" s="3" t="s">
        <v>87</v>
      </c>
      <c r="T199" s="3">
        <v>12</v>
      </c>
      <c r="U199" s="3">
        <v>15</v>
      </c>
      <c r="V199" s="3" t="s">
        <v>2169</v>
      </c>
      <c r="W199" s="3" t="s">
        <v>283</v>
      </c>
      <c r="X199" s="3" t="s">
        <v>2170</v>
      </c>
      <c r="Y199" s="3" t="s">
        <v>65</v>
      </c>
      <c r="Z199" s="3" t="s">
        <v>1818</v>
      </c>
      <c r="AA199" s="3" t="s">
        <v>1819</v>
      </c>
      <c r="AB199" s="3" t="s">
        <v>68</v>
      </c>
      <c r="AC199" s="3" t="s">
        <v>2171</v>
      </c>
      <c r="AD199" s="3" t="s">
        <v>3861</v>
      </c>
      <c r="AE199" s="3" t="s">
        <v>70</v>
      </c>
      <c r="AF199" s="3" t="s">
        <v>71</v>
      </c>
      <c r="AG199" s="3" t="s">
        <v>2172</v>
      </c>
      <c r="AH199" s="3" t="s">
        <v>2173</v>
      </c>
      <c r="AI199" s="3" t="s">
        <v>74</v>
      </c>
      <c r="AJ199" s="3" t="s">
        <v>75</v>
      </c>
      <c r="AK199" s="3" t="s">
        <v>76</v>
      </c>
      <c r="AL199" s="3"/>
      <c r="AM199" s="3">
        <v>146</v>
      </c>
      <c r="AN199" s="3" t="s">
        <v>2160</v>
      </c>
      <c r="AO199" s="3" t="s">
        <v>3575</v>
      </c>
      <c r="AP199" s="3" t="s">
        <v>3572</v>
      </c>
      <c r="AQ199" s="3" t="s">
        <v>3573</v>
      </c>
      <c r="AR199" s="3" t="s">
        <v>3576</v>
      </c>
      <c r="AS199" s="3" t="s">
        <v>3577</v>
      </c>
      <c r="AT199" s="3" t="s">
        <v>3578</v>
      </c>
      <c r="AU199" s="3" t="s">
        <v>3579</v>
      </c>
      <c r="AV199" s="3" t="s">
        <v>3190</v>
      </c>
      <c r="AW199" s="3" t="s">
        <v>3264</v>
      </c>
      <c r="AX199" s="3" t="s">
        <v>3265</v>
      </c>
      <c r="AY199" s="3" t="s">
        <v>3524</v>
      </c>
      <c r="AZ199" s="3" t="s">
        <v>3428</v>
      </c>
      <c r="BA199" s="3" t="s">
        <v>3525</v>
      </c>
      <c r="BB199" s="3" t="s">
        <v>3526</v>
      </c>
      <c r="BC199" s="3" t="s">
        <v>1893</v>
      </c>
      <c r="BD199" s="3" t="s">
        <v>1805</v>
      </c>
      <c r="BE199" s="3" t="s">
        <v>3209</v>
      </c>
      <c r="BF199" s="3" t="s">
        <v>1805</v>
      </c>
      <c r="BG199" s="3" t="s">
        <v>3525</v>
      </c>
      <c r="BH199" s="3" t="s">
        <v>3104</v>
      </c>
      <c r="BI199" s="3" t="s">
        <v>3105</v>
      </c>
      <c r="BJ199" s="3" t="s">
        <v>3106</v>
      </c>
      <c r="BK199" s="3" t="s">
        <v>3107</v>
      </c>
      <c r="BL199" s="3" t="s">
        <v>3108</v>
      </c>
      <c r="BM199" s="3" t="s">
        <v>3109</v>
      </c>
      <c r="BN199" s="3" t="s">
        <v>13</v>
      </c>
      <c r="BO199" s="3" t="s">
        <v>2160</v>
      </c>
      <c r="BQ199" s="46">
        <v>1</v>
      </c>
    </row>
    <row r="200" spans="1:69" ht="60" x14ac:dyDescent="0.25">
      <c r="A200" s="45">
        <v>147</v>
      </c>
      <c r="B200" s="3" t="s">
        <v>13</v>
      </c>
      <c r="C200" s="3" t="s">
        <v>2174</v>
      </c>
      <c r="D200" s="3" t="s">
        <v>108</v>
      </c>
      <c r="E200" s="3" t="s">
        <v>2175</v>
      </c>
      <c r="F200" s="3" t="s">
        <v>2176</v>
      </c>
      <c r="G200" s="3" t="s">
        <v>2177</v>
      </c>
      <c r="H200" s="3" t="s">
        <v>2178</v>
      </c>
      <c r="I200" s="3" t="s">
        <v>53</v>
      </c>
      <c r="J200" s="3" t="s">
        <v>54</v>
      </c>
      <c r="K200" s="3" t="s">
        <v>2179</v>
      </c>
      <c r="L200" s="3" t="s">
        <v>2180</v>
      </c>
      <c r="M200" s="3" t="s">
        <v>2181</v>
      </c>
      <c r="N200" s="3" t="s">
        <v>13</v>
      </c>
      <c r="O200" s="3" t="s">
        <v>1813</v>
      </c>
      <c r="P200" s="3" t="s">
        <v>1814</v>
      </c>
      <c r="Q200" s="3" t="s">
        <v>2182</v>
      </c>
      <c r="R200" s="3">
        <v>3</v>
      </c>
      <c r="S200" s="3" t="s">
        <v>117</v>
      </c>
      <c r="T200" s="3">
        <v>13</v>
      </c>
      <c r="U200" s="3">
        <v>17</v>
      </c>
      <c r="V200" s="3" t="s">
        <v>2183</v>
      </c>
      <c r="W200" s="3" t="s">
        <v>779</v>
      </c>
      <c r="X200" s="3" t="s">
        <v>2184</v>
      </c>
      <c r="Y200" s="3" t="s">
        <v>65</v>
      </c>
      <c r="Z200" s="3" t="s">
        <v>1818</v>
      </c>
      <c r="AA200" s="3" t="s">
        <v>1819</v>
      </c>
      <c r="AB200" s="3" t="s">
        <v>68</v>
      </c>
      <c r="AC200" s="3" t="s">
        <v>2185</v>
      </c>
      <c r="AD200" s="3" t="s">
        <v>3862</v>
      </c>
      <c r="AE200" s="3" t="s">
        <v>70</v>
      </c>
      <c r="AF200" s="3" t="s">
        <v>71</v>
      </c>
      <c r="AG200" s="3" t="s">
        <v>2186</v>
      </c>
      <c r="AH200" s="3" t="s">
        <v>2187</v>
      </c>
      <c r="AI200" s="3" t="s">
        <v>74</v>
      </c>
      <c r="AJ200" s="3" t="s">
        <v>75</v>
      </c>
      <c r="AK200" s="3" t="s">
        <v>76</v>
      </c>
      <c r="AL200" s="3"/>
      <c r="AM200" s="3">
        <v>147</v>
      </c>
      <c r="AN200" s="3" t="s">
        <v>2174</v>
      </c>
      <c r="AO200" s="3" t="s">
        <v>3580</v>
      </c>
      <c r="AP200" s="3" t="s">
        <v>3312</v>
      </c>
      <c r="AQ200" s="3" t="s">
        <v>3313</v>
      </c>
      <c r="AR200" s="3" t="s">
        <v>977</v>
      </c>
      <c r="AS200" s="3" t="s">
        <v>3310</v>
      </c>
      <c r="AT200" s="3" t="s">
        <v>3581</v>
      </c>
      <c r="AU200" s="3" t="s">
        <v>3582</v>
      </c>
      <c r="AV200" s="3" t="s">
        <v>3190</v>
      </c>
      <c r="AW200" s="3" t="s">
        <v>3264</v>
      </c>
      <c r="AX200" s="3" t="s">
        <v>3265</v>
      </c>
      <c r="AY200" s="3" t="s">
        <v>3524</v>
      </c>
      <c r="AZ200" s="3" t="s">
        <v>3428</v>
      </c>
      <c r="BA200" s="3" t="s">
        <v>3525</v>
      </c>
      <c r="BB200" s="3" t="s">
        <v>3526</v>
      </c>
      <c r="BC200" s="3" t="s">
        <v>1893</v>
      </c>
      <c r="BD200" s="3" t="s">
        <v>1805</v>
      </c>
      <c r="BE200" s="3" t="s">
        <v>3209</v>
      </c>
      <c r="BF200" s="3" t="s">
        <v>1805</v>
      </c>
      <c r="BG200" s="3" t="s">
        <v>3525</v>
      </c>
      <c r="BH200" s="3" t="s">
        <v>3104</v>
      </c>
      <c r="BI200" s="3" t="s">
        <v>3105</v>
      </c>
      <c r="BJ200" s="3" t="s">
        <v>3106</v>
      </c>
      <c r="BK200" s="3" t="s">
        <v>3107</v>
      </c>
      <c r="BL200" s="3" t="s">
        <v>3108</v>
      </c>
      <c r="BM200" s="3" t="s">
        <v>3109</v>
      </c>
      <c r="BN200" s="3" t="s">
        <v>13</v>
      </c>
      <c r="BO200" s="3" t="s">
        <v>2174</v>
      </c>
      <c r="BQ200" s="46">
        <v>1</v>
      </c>
    </row>
    <row r="201" spans="1:69" ht="60" x14ac:dyDescent="0.25">
      <c r="A201" s="45">
        <v>148</v>
      </c>
      <c r="B201" s="3" t="s">
        <v>13</v>
      </c>
      <c r="C201" s="3" t="s">
        <v>2188</v>
      </c>
      <c r="D201" s="3" t="s">
        <v>108</v>
      </c>
      <c r="E201" s="3" t="s">
        <v>2189</v>
      </c>
      <c r="F201" s="3" t="s">
        <v>2190</v>
      </c>
      <c r="G201" s="3" t="s">
        <v>2191</v>
      </c>
      <c r="H201" s="3" t="s">
        <v>2192</v>
      </c>
      <c r="I201" s="3" t="s">
        <v>53</v>
      </c>
      <c r="J201" s="3" t="s">
        <v>54</v>
      </c>
      <c r="K201" s="3" t="s">
        <v>2193</v>
      </c>
      <c r="L201" s="3" t="s">
        <v>2194</v>
      </c>
      <c r="M201" s="3" t="s">
        <v>2195</v>
      </c>
      <c r="N201" s="3" t="s">
        <v>13</v>
      </c>
      <c r="O201" s="3" t="s">
        <v>1813</v>
      </c>
      <c r="P201" s="3" t="s">
        <v>1814</v>
      </c>
      <c r="Q201" s="3" t="s">
        <v>2196</v>
      </c>
      <c r="R201" s="3">
        <v>3</v>
      </c>
      <c r="S201" s="3" t="s">
        <v>117</v>
      </c>
      <c r="T201" s="3">
        <v>13</v>
      </c>
      <c r="U201" s="3">
        <v>17</v>
      </c>
      <c r="V201" s="3" t="s">
        <v>2197</v>
      </c>
      <c r="W201" s="3" t="s">
        <v>341</v>
      </c>
      <c r="X201" s="3" t="s">
        <v>2198</v>
      </c>
      <c r="Y201" s="3" t="s">
        <v>65</v>
      </c>
      <c r="Z201" s="3" t="s">
        <v>1818</v>
      </c>
      <c r="AA201" s="3" t="s">
        <v>1819</v>
      </c>
      <c r="AB201" s="3" t="s">
        <v>68</v>
      </c>
      <c r="AC201" s="3" t="s">
        <v>2199</v>
      </c>
      <c r="AD201" s="3" t="s">
        <v>3863</v>
      </c>
      <c r="AE201" s="3" t="s">
        <v>70</v>
      </c>
      <c r="AF201" s="3" t="s">
        <v>71</v>
      </c>
      <c r="AG201" s="3" t="s">
        <v>2200</v>
      </c>
      <c r="AH201" s="3" t="s">
        <v>2201</v>
      </c>
      <c r="AI201" s="3" t="s">
        <v>74</v>
      </c>
      <c r="AJ201" s="3" t="s">
        <v>75</v>
      </c>
      <c r="AK201" s="3" t="s">
        <v>76</v>
      </c>
      <c r="AL201" s="3"/>
      <c r="AM201" s="3">
        <v>148</v>
      </c>
      <c r="AN201" s="3" t="s">
        <v>2188</v>
      </c>
      <c r="AO201" s="3" t="s">
        <v>3450</v>
      </c>
      <c r="AP201" s="3" t="s">
        <v>3485</v>
      </c>
      <c r="AQ201" s="3" t="s">
        <v>3583</v>
      </c>
      <c r="AR201" s="3" t="s">
        <v>3157</v>
      </c>
      <c r="AS201" s="3" t="s">
        <v>3545</v>
      </c>
      <c r="AT201" s="3"/>
      <c r="AU201" s="3"/>
      <c r="AV201" s="3" t="s">
        <v>3190</v>
      </c>
      <c r="AW201" s="3" t="s">
        <v>3264</v>
      </c>
      <c r="AX201" s="3" t="s">
        <v>3265</v>
      </c>
      <c r="AY201" s="3" t="s">
        <v>3524</v>
      </c>
      <c r="AZ201" s="3" t="s">
        <v>3428</v>
      </c>
      <c r="BA201" s="3" t="s">
        <v>3525</v>
      </c>
      <c r="BB201" s="3" t="s">
        <v>3526</v>
      </c>
      <c r="BC201" s="3" t="s">
        <v>1893</v>
      </c>
      <c r="BD201" s="3" t="s">
        <v>1805</v>
      </c>
      <c r="BE201" s="3" t="s">
        <v>3209</v>
      </c>
      <c r="BF201" s="3" t="s">
        <v>1805</v>
      </c>
      <c r="BG201" s="3" t="s">
        <v>3525</v>
      </c>
      <c r="BH201" s="3" t="s">
        <v>3104</v>
      </c>
      <c r="BI201" s="3" t="s">
        <v>3105</v>
      </c>
      <c r="BJ201" s="3" t="s">
        <v>3106</v>
      </c>
      <c r="BK201" s="3" t="s">
        <v>3107</v>
      </c>
      <c r="BL201" s="3" t="s">
        <v>3108</v>
      </c>
      <c r="BM201" s="3" t="s">
        <v>3109</v>
      </c>
      <c r="BN201" s="3" t="s">
        <v>13</v>
      </c>
      <c r="BO201" s="3" t="s">
        <v>2188</v>
      </c>
      <c r="BQ201" s="46">
        <v>1</v>
      </c>
    </row>
    <row r="202" spans="1:69" ht="60" x14ac:dyDescent="0.25">
      <c r="A202" s="45">
        <v>149</v>
      </c>
      <c r="B202" s="3" t="s">
        <v>13</v>
      </c>
      <c r="C202" s="3" t="s">
        <v>2202</v>
      </c>
      <c r="D202" s="3" t="s">
        <v>78</v>
      </c>
      <c r="E202" s="3" t="s">
        <v>2203</v>
      </c>
      <c r="F202" s="3" t="s">
        <v>2204</v>
      </c>
      <c r="G202" s="3" t="s">
        <v>2205</v>
      </c>
      <c r="H202" s="3" t="s">
        <v>2206</v>
      </c>
      <c r="I202" s="3" t="s">
        <v>53</v>
      </c>
      <c r="J202" s="3" t="s">
        <v>54</v>
      </c>
      <c r="K202" s="3" t="s">
        <v>2207</v>
      </c>
      <c r="L202" s="3" t="s">
        <v>2208</v>
      </c>
      <c r="M202" s="3" t="s">
        <v>2209</v>
      </c>
      <c r="N202" s="3" t="s">
        <v>13</v>
      </c>
      <c r="O202" s="3" t="s">
        <v>1813</v>
      </c>
      <c r="P202" s="3" t="s">
        <v>1814</v>
      </c>
      <c r="Q202" s="3" t="s">
        <v>2210</v>
      </c>
      <c r="R202" s="3">
        <v>2</v>
      </c>
      <c r="S202" s="3" t="s">
        <v>87</v>
      </c>
      <c r="T202" s="3">
        <v>12</v>
      </c>
      <c r="U202" s="3">
        <v>15</v>
      </c>
      <c r="V202" s="3" t="s">
        <v>2211</v>
      </c>
      <c r="W202" s="3" t="s">
        <v>283</v>
      </c>
      <c r="X202" s="3" t="s">
        <v>2212</v>
      </c>
      <c r="Y202" s="3" t="s">
        <v>65</v>
      </c>
      <c r="Z202" s="3" t="s">
        <v>1818</v>
      </c>
      <c r="AA202" s="3" t="s">
        <v>1819</v>
      </c>
      <c r="AB202" s="3" t="s">
        <v>68</v>
      </c>
      <c r="AC202" s="3" t="s">
        <v>2213</v>
      </c>
      <c r="AD202" s="3" t="s">
        <v>3864</v>
      </c>
      <c r="AE202" s="3" t="s">
        <v>70</v>
      </c>
      <c r="AF202" s="3" t="s">
        <v>71</v>
      </c>
      <c r="AG202" s="3" t="s">
        <v>2214</v>
      </c>
      <c r="AH202" s="3" t="s">
        <v>2215</v>
      </c>
      <c r="AI202" s="3" t="s">
        <v>74</v>
      </c>
      <c r="AJ202" s="3" t="s">
        <v>75</v>
      </c>
      <c r="AK202" s="3" t="s">
        <v>76</v>
      </c>
      <c r="AL202" s="3"/>
      <c r="AM202" s="3">
        <v>149</v>
      </c>
      <c r="AN202" s="3" t="s">
        <v>2202</v>
      </c>
      <c r="AO202" s="3" t="s">
        <v>3584</v>
      </c>
      <c r="AP202" s="3" t="s">
        <v>3176</v>
      </c>
      <c r="AQ202" s="3" t="s">
        <v>3169</v>
      </c>
      <c r="AR202" s="3" t="s">
        <v>3170</v>
      </c>
      <c r="AS202" s="3" t="s">
        <v>3130</v>
      </c>
      <c r="AT202" s="3" t="s">
        <v>3190</v>
      </c>
      <c r="AU202" s="3" t="s">
        <v>3168</v>
      </c>
      <c r="AV202" s="3" t="s">
        <v>3190</v>
      </c>
      <c r="AW202" s="3" t="s">
        <v>3264</v>
      </c>
      <c r="AX202" s="3" t="s">
        <v>3265</v>
      </c>
      <c r="AY202" s="3" t="s">
        <v>3524</v>
      </c>
      <c r="AZ202" s="3" t="s">
        <v>3428</v>
      </c>
      <c r="BA202" s="3" t="s">
        <v>3525</v>
      </c>
      <c r="BB202" s="3" t="s">
        <v>3526</v>
      </c>
      <c r="BC202" s="3" t="s">
        <v>1893</v>
      </c>
      <c r="BD202" s="3" t="s">
        <v>1805</v>
      </c>
      <c r="BE202" s="3" t="s">
        <v>3209</v>
      </c>
      <c r="BF202" s="3" t="s">
        <v>1805</v>
      </c>
      <c r="BG202" s="3" t="s">
        <v>3525</v>
      </c>
      <c r="BH202" s="3" t="s">
        <v>3104</v>
      </c>
      <c r="BI202" s="3" t="s">
        <v>3105</v>
      </c>
      <c r="BJ202" s="3" t="s">
        <v>3106</v>
      </c>
      <c r="BK202" s="3" t="s">
        <v>3107</v>
      </c>
      <c r="BL202" s="3" t="s">
        <v>3108</v>
      </c>
      <c r="BM202" s="3" t="s">
        <v>3109</v>
      </c>
      <c r="BN202" s="3" t="s">
        <v>13</v>
      </c>
      <c r="BO202" s="3" t="s">
        <v>2202</v>
      </c>
      <c r="BQ202" s="46">
        <v>1</v>
      </c>
    </row>
    <row r="203" spans="1:69" ht="60" x14ac:dyDescent="0.25">
      <c r="A203" s="45">
        <v>150</v>
      </c>
      <c r="B203" s="3" t="s">
        <v>13</v>
      </c>
      <c r="C203" s="3" t="s">
        <v>2216</v>
      </c>
      <c r="D203" s="3" t="s">
        <v>199</v>
      </c>
      <c r="E203" s="3" t="s">
        <v>2217</v>
      </c>
      <c r="F203" s="3" t="s">
        <v>2218</v>
      </c>
      <c r="G203" s="3" t="s">
        <v>2219</v>
      </c>
      <c r="H203" s="3" t="s">
        <v>2220</v>
      </c>
      <c r="I203" s="3" t="s">
        <v>53</v>
      </c>
      <c r="J203" s="3" t="s">
        <v>54</v>
      </c>
      <c r="K203" s="3" t="s">
        <v>2221</v>
      </c>
      <c r="L203" s="3" t="s">
        <v>2222</v>
      </c>
      <c r="M203" s="3" t="s">
        <v>2223</v>
      </c>
      <c r="N203" s="3" t="s">
        <v>13</v>
      </c>
      <c r="O203" s="3" t="s">
        <v>1813</v>
      </c>
      <c r="P203" s="3" t="s">
        <v>1814</v>
      </c>
      <c r="Q203" s="3" t="s">
        <v>2224</v>
      </c>
      <c r="R203" s="3">
        <v>4</v>
      </c>
      <c r="S203" s="3" t="s">
        <v>208</v>
      </c>
      <c r="T203" s="3">
        <v>15</v>
      </c>
      <c r="U203" s="3">
        <v>18</v>
      </c>
      <c r="V203" s="3" t="s">
        <v>2225</v>
      </c>
      <c r="W203" s="3" t="s">
        <v>2226</v>
      </c>
      <c r="X203" s="3" t="s">
        <v>2227</v>
      </c>
      <c r="Y203" s="3" t="s">
        <v>65</v>
      </c>
      <c r="Z203" s="3" t="s">
        <v>1818</v>
      </c>
      <c r="AA203" s="3" t="s">
        <v>1819</v>
      </c>
      <c r="AB203" s="3" t="s">
        <v>68</v>
      </c>
      <c r="AC203" s="3" t="s">
        <v>2228</v>
      </c>
      <c r="AD203" s="3" t="s">
        <v>3865</v>
      </c>
      <c r="AE203" s="3" t="s">
        <v>70</v>
      </c>
      <c r="AF203" s="3" t="s">
        <v>71</v>
      </c>
      <c r="AG203" s="3" t="s">
        <v>2229</v>
      </c>
      <c r="AH203" s="3" t="s">
        <v>2230</v>
      </c>
      <c r="AI203" s="3" t="s">
        <v>74</v>
      </c>
      <c r="AJ203" s="3" t="s">
        <v>75</v>
      </c>
      <c r="AK203" s="3" t="s">
        <v>76</v>
      </c>
      <c r="AL203" s="3"/>
      <c r="AM203" s="3">
        <v>150</v>
      </c>
      <c r="AN203" s="3" t="s">
        <v>2216</v>
      </c>
      <c r="AO203" s="3" t="s">
        <v>3585</v>
      </c>
      <c r="AP203" s="3" t="s">
        <v>3428</v>
      </c>
      <c r="AQ203" s="3" t="s">
        <v>3194</v>
      </c>
      <c r="AR203" s="3" t="s">
        <v>3195</v>
      </c>
      <c r="AS203" s="3" t="s">
        <v>3472</v>
      </c>
      <c r="AT203" s="3" t="s">
        <v>3473</v>
      </c>
      <c r="AU203" s="3"/>
      <c r="AV203" s="3" t="s">
        <v>3190</v>
      </c>
      <c r="AW203" s="3" t="s">
        <v>3264</v>
      </c>
      <c r="AX203" s="3" t="s">
        <v>3265</v>
      </c>
      <c r="AY203" s="3" t="s">
        <v>3524</v>
      </c>
      <c r="AZ203" s="3" t="s">
        <v>3428</v>
      </c>
      <c r="BA203" s="3" t="s">
        <v>3525</v>
      </c>
      <c r="BB203" s="3" t="s">
        <v>3526</v>
      </c>
      <c r="BC203" s="3" t="s">
        <v>1893</v>
      </c>
      <c r="BD203" s="3" t="s">
        <v>1805</v>
      </c>
      <c r="BE203" s="3" t="s">
        <v>3209</v>
      </c>
      <c r="BF203" s="3" t="s">
        <v>1805</v>
      </c>
      <c r="BG203" s="3" t="s">
        <v>3525</v>
      </c>
      <c r="BH203" s="3" t="s">
        <v>3104</v>
      </c>
      <c r="BI203" s="3" t="s">
        <v>3105</v>
      </c>
      <c r="BJ203" s="3" t="s">
        <v>3106</v>
      </c>
      <c r="BK203" s="3" t="s">
        <v>3107</v>
      </c>
      <c r="BL203" s="3" t="s">
        <v>3108</v>
      </c>
      <c r="BM203" s="3" t="s">
        <v>3109</v>
      </c>
      <c r="BN203" s="3" t="s">
        <v>13</v>
      </c>
      <c r="BO203" s="3" t="s">
        <v>2216</v>
      </c>
      <c r="BQ203" s="46">
        <v>1</v>
      </c>
    </row>
    <row r="204" spans="1:69" ht="60" x14ac:dyDescent="0.25">
      <c r="A204" s="45">
        <v>151</v>
      </c>
      <c r="B204" s="3" t="s">
        <v>14</v>
      </c>
      <c r="C204" s="3" t="s">
        <v>2231</v>
      </c>
      <c r="D204" s="3" t="s">
        <v>48</v>
      </c>
      <c r="E204" s="3" t="s">
        <v>2232</v>
      </c>
      <c r="F204" s="3" t="s">
        <v>2233</v>
      </c>
      <c r="G204" s="3" t="s">
        <v>2234</v>
      </c>
      <c r="H204" s="3" t="s">
        <v>2235</v>
      </c>
      <c r="I204" s="3" t="s">
        <v>53</v>
      </c>
      <c r="J204" s="3" t="s">
        <v>54</v>
      </c>
      <c r="K204" s="3" t="s">
        <v>2236</v>
      </c>
      <c r="L204" s="3" t="s">
        <v>2237</v>
      </c>
      <c r="M204" s="3" t="s">
        <v>2238</v>
      </c>
      <c r="N204" s="3" t="s">
        <v>14</v>
      </c>
      <c r="O204" s="3" t="s">
        <v>2239</v>
      </c>
      <c r="P204" s="3" t="s">
        <v>2240</v>
      </c>
      <c r="Q204" s="3" t="s">
        <v>2241</v>
      </c>
      <c r="R204" s="3">
        <v>1</v>
      </c>
      <c r="S204" s="3" t="s">
        <v>61</v>
      </c>
      <c r="T204" s="3">
        <v>10</v>
      </c>
      <c r="U204" s="3">
        <v>13</v>
      </c>
      <c r="V204" s="3" t="s">
        <v>2242</v>
      </c>
      <c r="W204" s="3" t="s">
        <v>1517</v>
      </c>
      <c r="X204" s="3" t="s">
        <v>2243</v>
      </c>
      <c r="Y204" s="3" t="s">
        <v>65</v>
      </c>
      <c r="Z204" s="3" t="s">
        <v>2244</v>
      </c>
      <c r="AA204" s="3" t="s">
        <v>2245</v>
      </c>
      <c r="AB204" s="3" t="s">
        <v>68</v>
      </c>
      <c r="AC204" s="3" t="s">
        <v>2246</v>
      </c>
      <c r="AD204" s="3" t="s">
        <v>3866</v>
      </c>
      <c r="AE204" s="3" t="s">
        <v>70</v>
      </c>
      <c r="AF204" s="3" t="s">
        <v>71</v>
      </c>
      <c r="AG204" s="3" t="s">
        <v>2247</v>
      </c>
      <c r="AH204" s="3" t="s">
        <v>2248</v>
      </c>
      <c r="AI204" s="3" t="s">
        <v>74</v>
      </c>
      <c r="AJ204" s="3" t="s">
        <v>75</v>
      </c>
      <c r="AK204" s="3" t="s">
        <v>76</v>
      </c>
      <c r="AL204" s="3"/>
      <c r="AM204" s="3">
        <v>151</v>
      </c>
      <c r="AN204" s="3" t="s">
        <v>2231</v>
      </c>
      <c r="AO204" s="3" t="s">
        <v>3156</v>
      </c>
      <c r="AP204" s="3" t="s">
        <v>3117</v>
      </c>
      <c r="AQ204" s="3" t="s">
        <v>3150</v>
      </c>
      <c r="AR204" s="3" t="s">
        <v>3586</v>
      </c>
      <c r="AS204" s="3"/>
      <c r="AT204" s="3"/>
      <c r="AU204" s="3"/>
      <c r="AV204" s="3" t="s">
        <v>3587</v>
      </c>
      <c r="AW204" s="3" t="s">
        <v>3588</v>
      </c>
      <c r="AX204" s="3" t="s">
        <v>3589</v>
      </c>
      <c r="AY204" s="3" t="s">
        <v>3343</v>
      </c>
      <c r="AZ204" s="3" t="s">
        <v>3122</v>
      </c>
      <c r="BA204" s="3" t="s">
        <v>2326</v>
      </c>
      <c r="BB204" s="3" t="s">
        <v>3590</v>
      </c>
      <c r="BC204" s="3" t="s">
        <v>2340</v>
      </c>
      <c r="BD204" s="3" t="s">
        <v>3591</v>
      </c>
      <c r="BE204" s="3" t="s">
        <v>3322</v>
      </c>
      <c r="BF204" s="3" t="s">
        <v>3592</v>
      </c>
      <c r="BG204" s="3" t="s">
        <v>3593</v>
      </c>
      <c r="BH204" s="3" t="s">
        <v>3104</v>
      </c>
      <c r="BI204" s="3" t="s">
        <v>3105</v>
      </c>
      <c r="BJ204" s="3" t="s">
        <v>3106</v>
      </c>
      <c r="BK204" s="3" t="s">
        <v>3107</v>
      </c>
      <c r="BL204" s="3" t="s">
        <v>3108</v>
      </c>
      <c r="BM204" s="3" t="s">
        <v>3109</v>
      </c>
      <c r="BN204" s="3" t="s">
        <v>14</v>
      </c>
      <c r="BO204" s="3" t="s">
        <v>2231</v>
      </c>
      <c r="BQ204" s="46">
        <v>1</v>
      </c>
    </row>
    <row r="205" spans="1:69" ht="60" x14ac:dyDescent="0.25">
      <c r="A205" s="45">
        <v>152</v>
      </c>
      <c r="B205" s="3" t="s">
        <v>14</v>
      </c>
      <c r="C205" s="3" t="s">
        <v>2249</v>
      </c>
      <c r="D205" s="3" t="s">
        <v>48</v>
      </c>
      <c r="E205" s="3" t="s">
        <v>2250</v>
      </c>
      <c r="F205" s="3" t="s">
        <v>2251</v>
      </c>
      <c r="G205" s="3" t="s">
        <v>2252</v>
      </c>
      <c r="H205" s="3" t="s">
        <v>2253</v>
      </c>
      <c r="I205" s="3" t="s">
        <v>53</v>
      </c>
      <c r="J205" s="3" t="s">
        <v>54</v>
      </c>
      <c r="K205" s="3" t="s">
        <v>2254</v>
      </c>
      <c r="L205" s="3" t="s">
        <v>2255</v>
      </c>
      <c r="M205" s="3" t="s">
        <v>2256</v>
      </c>
      <c r="N205" s="3" t="s">
        <v>14</v>
      </c>
      <c r="O205" s="3" t="s">
        <v>2239</v>
      </c>
      <c r="P205" s="3" t="s">
        <v>2240</v>
      </c>
      <c r="Q205" s="3" t="s">
        <v>2257</v>
      </c>
      <c r="R205" s="3">
        <v>1</v>
      </c>
      <c r="S205" s="3" t="s">
        <v>61</v>
      </c>
      <c r="T205" s="3">
        <v>10</v>
      </c>
      <c r="U205" s="3">
        <v>13</v>
      </c>
      <c r="V205" s="3" t="s">
        <v>2258</v>
      </c>
      <c r="W205" s="3" t="s">
        <v>1517</v>
      </c>
      <c r="X205" s="3" t="s">
        <v>2259</v>
      </c>
      <c r="Y205" s="3" t="s">
        <v>65</v>
      </c>
      <c r="Z205" s="3" t="s">
        <v>2244</v>
      </c>
      <c r="AA205" s="3" t="s">
        <v>2245</v>
      </c>
      <c r="AB205" s="3" t="s">
        <v>68</v>
      </c>
      <c r="AC205" s="3" t="s">
        <v>2260</v>
      </c>
      <c r="AD205" s="3" t="s">
        <v>3867</v>
      </c>
      <c r="AE205" s="3" t="s">
        <v>70</v>
      </c>
      <c r="AF205" s="3" t="s">
        <v>71</v>
      </c>
      <c r="AG205" s="3" t="s">
        <v>2261</v>
      </c>
      <c r="AH205" s="3" t="s">
        <v>2262</v>
      </c>
      <c r="AI205" s="3" t="s">
        <v>74</v>
      </c>
      <c r="AJ205" s="3" t="s">
        <v>75</v>
      </c>
      <c r="AK205" s="3" t="s">
        <v>76</v>
      </c>
      <c r="AL205" s="3"/>
      <c r="AM205" s="3">
        <v>152</v>
      </c>
      <c r="AN205" s="3" t="s">
        <v>2249</v>
      </c>
      <c r="AO205" s="3" t="s">
        <v>3322</v>
      </c>
      <c r="AP205" s="3" t="s">
        <v>3594</v>
      </c>
      <c r="AQ205" s="3" t="s">
        <v>3595</v>
      </c>
      <c r="AR205" s="3" t="s">
        <v>3194</v>
      </c>
      <c r="AS205" s="3"/>
      <c r="AT205" s="3"/>
      <c r="AU205" s="3"/>
      <c r="AV205" s="3" t="s">
        <v>3587</v>
      </c>
      <c r="AW205" s="3" t="s">
        <v>3588</v>
      </c>
      <c r="AX205" s="3" t="s">
        <v>3589</v>
      </c>
      <c r="AY205" s="3" t="s">
        <v>3343</v>
      </c>
      <c r="AZ205" s="3" t="s">
        <v>3122</v>
      </c>
      <c r="BA205" s="3" t="s">
        <v>2326</v>
      </c>
      <c r="BB205" s="3" t="s">
        <v>3590</v>
      </c>
      <c r="BC205" s="3" t="s">
        <v>2340</v>
      </c>
      <c r="BD205" s="3" t="s">
        <v>3591</v>
      </c>
      <c r="BE205" s="3" t="s">
        <v>3322</v>
      </c>
      <c r="BF205" s="3" t="s">
        <v>3592</v>
      </c>
      <c r="BG205" s="3" t="s">
        <v>3593</v>
      </c>
      <c r="BH205" s="3" t="s">
        <v>3104</v>
      </c>
      <c r="BI205" s="3" t="s">
        <v>3105</v>
      </c>
      <c r="BJ205" s="3" t="s">
        <v>3106</v>
      </c>
      <c r="BK205" s="3" t="s">
        <v>3107</v>
      </c>
      <c r="BL205" s="3" t="s">
        <v>3108</v>
      </c>
      <c r="BM205" s="3" t="s">
        <v>3109</v>
      </c>
      <c r="BN205" s="3" t="s">
        <v>14</v>
      </c>
      <c r="BO205" s="3" t="s">
        <v>2249</v>
      </c>
      <c r="BQ205" s="46">
        <v>1</v>
      </c>
    </row>
    <row r="206" spans="1:69" ht="60" x14ac:dyDescent="0.25">
      <c r="A206" s="45">
        <v>153</v>
      </c>
      <c r="B206" s="3" t="s">
        <v>14</v>
      </c>
      <c r="C206" s="3" t="s">
        <v>1536</v>
      </c>
      <c r="D206" s="3" t="s">
        <v>78</v>
      </c>
      <c r="E206" s="3" t="s">
        <v>2263</v>
      </c>
      <c r="F206" s="3" t="s">
        <v>1538</v>
      </c>
      <c r="G206" s="3" t="s">
        <v>1539</v>
      </c>
      <c r="H206" s="3" t="s">
        <v>2264</v>
      </c>
      <c r="I206" s="3" t="s">
        <v>53</v>
      </c>
      <c r="J206" s="3" t="s">
        <v>54</v>
      </c>
      <c r="K206" s="3" t="s">
        <v>2265</v>
      </c>
      <c r="L206" s="3" t="s">
        <v>2266</v>
      </c>
      <c r="M206" s="3" t="s">
        <v>2267</v>
      </c>
      <c r="N206" s="3" t="s">
        <v>14</v>
      </c>
      <c r="O206" s="3" t="s">
        <v>2239</v>
      </c>
      <c r="P206" s="3" t="s">
        <v>2240</v>
      </c>
      <c r="Q206" s="3" t="s">
        <v>1544</v>
      </c>
      <c r="R206" s="3">
        <v>2</v>
      </c>
      <c r="S206" s="3" t="s">
        <v>87</v>
      </c>
      <c r="T206" s="3">
        <v>12</v>
      </c>
      <c r="U206" s="3">
        <v>15</v>
      </c>
      <c r="V206" s="3" t="s">
        <v>2268</v>
      </c>
      <c r="W206" s="3" t="s">
        <v>1517</v>
      </c>
      <c r="X206" s="3" t="s">
        <v>1546</v>
      </c>
      <c r="Y206" s="3" t="s">
        <v>65</v>
      </c>
      <c r="Z206" s="3" t="s">
        <v>2244</v>
      </c>
      <c r="AA206" s="3" t="s">
        <v>2245</v>
      </c>
      <c r="AB206" s="3" t="s">
        <v>68</v>
      </c>
      <c r="AC206" s="3" t="s">
        <v>1547</v>
      </c>
      <c r="AD206" s="3" t="s">
        <v>3817</v>
      </c>
      <c r="AE206" s="3" t="s">
        <v>70</v>
      </c>
      <c r="AF206" s="3" t="s">
        <v>71</v>
      </c>
      <c r="AG206" s="3" t="s">
        <v>1548</v>
      </c>
      <c r="AH206" s="3" t="s">
        <v>1549</v>
      </c>
      <c r="AI206" s="3" t="s">
        <v>74</v>
      </c>
      <c r="AJ206" s="3" t="s">
        <v>75</v>
      </c>
      <c r="AK206" s="3" t="s">
        <v>76</v>
      </c>
      <c r="AL206" s="3"/>
      <c r="AM206" s="3">
        <v>153</v>
      </c>
      <c r="AN206" s="3" t="s">
        <v>1536</v>
      </c>
      <c r="AO206" s="3" t="s">
        <v>3500</v>
      </c>
      <c r="AP206" s="3" t="s">
        <v>3470</v>
      </c>
      <c r="AQ206" s="3" t="s">
        <v>3501</v>
      </c>
      <c r="AR206" s="3"/>
      <c r="AS206" s="3"/>
      <c r="AT206" s="3"/>
      <c r="AU206" s="3"/>
      <c r="AV206" s="3" t="s">
        <v>3587</v>
      </c>
      <c r="AW206" s="3" t="s">
        <v>3588</v>
      </c>
      <c r="AX206" s="3" t="s">
        <v>3589</v>
      </c>
      <c r="AY206" s="3" t="s">
        <v>3343</v>
      </c>
      <c r="AZ206" s="3" t="s">
        <v>3122</v>
      </c>
      <c r="BA206" s="3" t="s">
        <v>2326</v>
      </c>
      <c r="BB206" s="3" t="s">
        <v>3590</v>
      </c>
      <c r="BC206" s="3" t="s">
        <v>2340</v>
      </c>
      <c r="BD206" s="3" t="s">
        <v>3591</v>
      </c>
      <c r="BE206" s="3" t="s">
        <v>3322</v>
      </c>
      <c r="BF206" s="3" t="s">
        <v>3592</v>
      </c>
      <c r="BG206" s="3" t="s">
        <v>3593</v>
      </c>
      <c r="BH206" s="3" t="s">
        <v>3104</v>
      </c>
      <c r="BI206" s="3" t="s">
        <v>3105</v>
      </c>
      <c r="BJ206" s="3" t="s">
        <v>3106</v>
      </c>
      <c r="BK206" s="3" t="s">
        <v>3107</v>
      </c>
      <c r="BL206" s="3" t="s">
        <v>3108</v>
      </c>
      <c r="BM206" s="3" t="s">
        <v>3109</v>
      </c>
      <c r="BN206" s="3" t="s">
        <v>14</v>
      </c>
      <c r="BO206" s="3" t="s">
        <v>1536</v>
      </c>
      <c r="BQ206" s="46">
        <v>1</v>
      </c>
    </row>
    <row r="207" spans="1:69" ht="60" x14ac:dyDescent="0.25">
      <c r="A207" s="45">
        <v>154</v>
      </c>
      <c r="B207" s="3" t="s">
        <v>14</v>
      </c>
      <c r="C207" s="3" t="s">
        <v>2269</v>
      </c>
      <c r="D207" s="3" t="s">
        <v>108</v>
      </c>
      <c r="E207" s="3" t="s">
        <v>2270</v>
      </c>
      <c r="F207" s="3" t="s">
        <v>2271</v>
      </c>
      <c r="G207" s="3" t="s">
        <v>2272</v>
      </c>
      <c r="H207" s="3" t="s">
        <v>2273</v>
      </c>
      <c r="I207" s="3" t="s">
        <v>53</v>
      </c>
      <c r="J207" s="3" t="s">
        <v>54</v>
      </c>
      <c r="K207" s="3" t="s">
        <v>2274</v>
      </c>
      <c r="L207" s="3" t="s">
        <v>2275</v>
      </c>
      <c r="M207" s="3" t="s">
        <v>2276</v>
      </c>
      <c r="N207" s="3" t="s">
        <v>14</v>
      </c>
      <c r="O207" s="3" t="s">
        <v>2239</v>
      </c>
      <c r="P207" s="3" t="s">
        <v>2240</v>
      </c>
      <c r="Q207" s="3" t="s">
        <v>2277</v>
      </c>
      <c r="R207" s="3">
        <v>3</v>
      </c>
      <c r="S207" s="3" t="s">
        <v>117</v>
      </c>
      <c r="T207" s="3">
        <v>13</v>
      </c>
      <c r="U207" s="3">
        <v>17</v>
      </c>
      <c r="V207" s="3" t="s">
        <v>2278</v>
      </c>
      <c r="W207" s="3" t="s">
        <v>895</v>
      </c>
      <c r="X207" s="3" t="s">
        <v>2279</v>
      </c>
      <c r="Y207" s="3" t="s">
        <v>65</v>
      </c>
      <c r="Z207" s="3" t="s">
        <v>2244</v>
      </c>
      <c r="AA207" s="3" t="s">
        <v>2245</v>
      </c>
      <c r="AB207" s="3" t="s">
        <v>68</v>
      </c>
      <c r="AC207" s="3" t="s">
        <v>2280</v>
      </c>
      <c r="AD207" s="3" t="s">
        <v>3868</v>
      </c>
      <c r="AE207" s="3" t="s">
        <v>70</v>
      </c>
      <c r="AF207" s="3" t="s">
        <v>71</v>
      </c>
      <c r="AG207" s="3" t="s">
        <v>2281</v>
      </c>
      <c r="AH207" s="3" t="s">
        <v>2282</v>
      </c>
      <c r="AI207" s="3" t="s">
        <v>74</v>
      </c>
      <c r="AJ207" s="3" t="s">
        <v>75</v>
      </c>
      <c r="AK207" s="3" t="s">
        <v>76</v>
      </c>
      <c r="AL207" s="3"/>
      <c r="AM207" s="3">
        <v>154</v>
      </c>
      <c r="AN207" s="3" t="s">
        <v>2269</v>
      </c>
      <c r="AO207" s="3" t="s">
        <v>3596</v>
      </c>
      <c r="AP207" s="3" t="s">
        <v>3597</v>
      </c>
      <c r="AQ207" s="3" t="s">
        <v>3598</v>
      </c>
      <c r="AR207" s="3" t="s">
        <v>3599</v>
      </c>
      <c r="AS207" s="3" t="s">
        <v>3600</v>
      </c>
      <c r="AT207" s="3" t="s">
        <v>3537</v>
      </c>
      <c r="AU207" s="3"/>
      <c r="AV207" s="3" t="s">
        <v>3587</v>
      </c>
      <c r="AW207" s="3" t="s">
        <v>3588</v>
      </c>
      <c r="AX207" s="3" t="s">
        <v>3589</v>
      </c>
      <c r="AY207" s="3" t="s">
        <v>3343</v>
      </c>
      <c r="AZ207" s="3" t="s">
        <v>3122</v>
      </c>
      <c r="BA207" s="3" t="s">
        <v>2326</v>
      </c>
      <c r="BB207" s="3" t="s">
        <v>3590</v>
      </c>
      <c r="BC207" s="3" t="s">
        <v>2340</v>
      </c>
      <c r="BD207" s="3" t="s">
        <v>3591</v>
      </c>
      <c r="BE207" s="3" t="s">
        <v>3322</v>
      </c>
      <c r="BF207" s="3" t="s">
        <v>3592</v>
      </c>
      <c r="BG207" s="3" t="s">
        <v>3593</v>
      </c>
      <c r="BH207" s="3" t="s">
        <v>3104</v>
      </c>
      <c r="BI207" s="3" t="s">
        <v>3105</v>
      </c>
      <c r="BJ207" s="3" t="s">
        <v>3106</v>
      </c>
      <c r="BK207" s="3" t="s">
        <v>3107</v>
      </c>
      <c r="BL207" s="3" t="s">
        <v>3108</v>
      </c>
      <c r="BM207" s="3" t="s">
        <v>3109</v>
      </c>
      <c r="BN207" s="3" t="s">
        <v>14</v>
      </c>
      <c r="BO207" s="3" t="s">
        <v>2269</v>
      </c>
      <c r="BQ207" s="46">
        <v>1</v>
      </c>
    </row>
    <row r="208" spans="1:69" ht="60" x14ac:dyDescent="0.25">
      <c r="A208" s="45">
        <v>155</v>
      </c>
      <c r="B208" s="3" t="s">
        <v>14</v>
      </c>
      <c r="C208" s="3" t="s">
        <v>2283</v>
      </c>
      <c r="D208" s="3" t="s">
        <v>168</v>
      </c>
      <c r="E208" s="3" t="s">
        <v>2284</v>
      </c>
      <c r="F208" s="3" t="s">
        <v>2285</v>
      </c>
      <c r="G208" s="3" t="s">
        <v>2286</v>
      </c>
      <c r="H208" s="3" t="s">
        <v>2287</v>
      </c>
      <c r="I208" s="3" t="s">
        <v>53</v>
      </c>
      <c r="J208" s="3" t="s">
        <v>54</v>
      </c>
      <c r="K208" s="3" t="s">
        <v>2288</v>
      </c>
      <c r="L208" s="3" t="s">
        <v>2289</v>
      </c>
      <c r="M208" s="3" t="s">
        <v>2290</v>
      </c>
      <c r="N208" s="3" t="s">
        <v>14</v>
      </c>
      <c r="O208" s="3" t="s">
        <v>2239</v>
      </c>
      <c r="P208" s="3" t="s">
        <v>2240</v>
      </c>
      <c r="Q208" s="3" t="s">
        <v>2291</v>
      </c>
      <c r="R208" s="3">
        <v>3</v>
      </c>
      <c r="S208" s="3" t="s">
        <v>117</v>
      </c>
      <c r="T208" s="3">
        <v>14</v>
      </c>
      <c r="U208" s="3">
        <v>17</v>
      </c>
      <c r="V208" s="3" t="s">
        <v>2292</v>
      </c>
      <c r="W208" s="3" t="s">
        <v>2293</v>
      </c>
      <c r="X208" s="3" t="s">
        <v>2294</v>
      </c>
      <c r="Y208" s="3" t="s">
        <v>65</v>
      </c>
      <c r="Z208" s="3" t="s">
        <v>2244</v>
      </c>
      <c r="AA208" s="3" t="s">
        <v>2245</v>
      </c>
      <c r="AB208" s="3" t="s">
        <v>68</v>
      </c>
      <c r="AC208" s="3" t="s">
        <v>2295</v>
      </c>
      <c r="AD208" s="3" t="s">
        <v>3869</v>
      </c>
      <c r="AE208" s="3" t="s">
        <v>70</v>
      </c>
      <c r="AF208" s="3" t="s">
        <v>71</v>
      </c>
      <c r="AG208" s="3" t="s">
        <v>2296</v>
      </c>
      <c r="AH208" s="3" t="s">
        <v>2297</v>
      </c>
      <c r="AI208" s="3" t="s">
        <v>74</v>
      </c>
      <c r="AJ208" s="3" t="s">
        <v>75</v>
      </c>
      <c r="AK208" s="3" t="s">
        <v>76</v>
      </c>
      <c r="AL208" s="3"/>
      <c r="AM208" s="3">
        <v>155</v>
      </c>
      <c r="AN208" s="3" t="s">
        <v>2283</v>
      </c>
      <c r="AO208" s="3" t="s">
        <v>3601</v>
      </c>
      <c r="AP208" s="3" t="s">
        <v>3209</v>
      </c>
      <c r="AQ208" s="3" t="s">
        <v>3599</v>
      </c>
      <c r="AR208" s="3" t="s">
        <v>3600</v>
      </c>
      <c r="AS208" s="3" t="s">
        <v>3250</v>
      </c>
      <c r="AT208" s="3" t="s">
        <v>3525</v>
      </c>
      <c r="AU208" s="3"/>
      <c r="AV208" s="3" t="s">
        <v>3587</v>
      </c>
      <c r="AW208" s="3" t="s">
        <v>3588</v>
      </c>
      <c r="AX208" s="3" t="s">
        <v>3589</v>
      </c>
      <c r="AY208" s="3" t="s">
        <v>3343</v>
      </c>
      <c r="AZ208" s="3" t="s">
        <v>3122</v>
      </c>
      <c r="BA208" s="3" t="s">
        <v>2326</v>
      </c>
      <c r="BB208" s="3" t="s">
        <v>3590</v>
      </c>
      <c r="BC208" s="3" t="s">
        <v>2340</v>
      </c>
      <c r="BD208" s="3" t="s">
        <v>3591</v>
      </c>
      <c r="BE208" s="3" t="s">
        <v>3322</v>
      </c>
      <c r="BF208" s="3" t="s">
        <v>3592</v>
      </c>
      <c r="BG208" s="3" t="s">
        <v>3593</v>
      </c>
      <c r="BH208" s="3" t="s">
        <v>3104</v>
      </c>
      <c r="BI208" s="3" t="s">
        <v>3105</v>
      </c>
      <c r="BJ208" s="3" t="s">
        <v>3106</v>
      </c>
      <c r="BK208" s="3" t="s">
        <v>3107</v>
      </c>
      <c r="BL208" s="3" t="s">
        <v>3108</v>
      </c>
      <c r="BM208" s="3" t="s">
        <v>3109</v>
      </c>
      <c r="BN208" s="3" t="s">
        <v>14</v>
      </c>
      <c r="BO208" s="3" t="s">
        <v>2283</v>
      </c>
      <c r="BQ208" s="46">
        <v>1</v>
      </c>
    </row>
    <row r="209" spans="1:69" ht="60" x14ac:dyDescent="0.25">
      <c r="A209" s="45">
        <v>156</v>
      </c>
      <c r="B209" s="3" t="s">
        <v>14</v>
      </c>
      <c r="C209" s="3" t="s">
        <v>2298</v>
      </c>
      <c r="D209" s="3" t="s">
        <v>78</v>
      </c>
      <c r="E209" s="3" t="s">
        <v>2299</v>
      </c>
      <c r="F209" s="3" t="s">
        <v>2300</v>
      </c>
      <c r="G209" s="3" t="s">
        <v>2301</v>
      </c>
      <c r="H209" s="3" t="s">
        <v>2302</v>
      </c>
      <c r="I209" s="3" t="s">
        <v>53</v>
      </c>
      <c r="J209" s="3" t="s">
        <v>54</v>
      </c>
      <c r="K209" s="3" t="s">
        <v>2303</v>
      </c>
      <c r="L209" s="3" t="s">
        <v>2304</v>
      </c>
      <c r="M209" s="3" t="s">
        <v>2305</v>
      </c>
      <c r="N209" s="3" t="s">
        <v>14</v>
      </c>
      <c r="O209" s="3" t="s">
        <v>2239</v>
      </c>
      <c r="P209" s="3" t="s">
        <v>2240</v>
      </c>
      <c r="Q209" s="3" t="s">
        <v>2306</v>
      </c>
      <c r="R209" s="3">
        <v>2</v>
      </c>
      <c r="S209" s="3" t="s">
        <v>87</v>
      </c>
      <c r="T209" s="3">
        <v>12</v>
      </c>
      <c r="U209" s="3">
        <v>15</v>
      </c>
      <c r="V209" s="3" t="s">
        <v>2307</v>
      </c>
      <c r="W209" s="3" t="s">
        <v>210</v>
      </c>
      <c r="X209" s="3" t="s">
        <v>2308</v>
      </c>
      <c r="Y209" s="3" t="s">
        <v>65</v>
      </c>
      <c r="Z209" s="3" t="s">
        <v>2244</v>
      </c>
      <c r="AA209" s="3" t="s">
        <v>2245</v>
      </c>
      <c r="AB209" s="3" t="s">
        <v>68</v>
      </c>
      <c r="AC209" s="3" t="s">
        <v>2309</v>
      </c>
      <c r="AD209" s="3" t="s">
        <v>3870</v>
      </c>
      <c r="AE209" s="3" t="s">
        <v>70</v>
      </c>
      <c r="AF209" s="3" t="s">
        <v>71</v>
      </c>
      <c r="AG209" s="3" t="s">
        <v>2310</v>
      </c>
      <c r="AH209" s="3" t="s">
        <v>2311</v>
      </c>
      <c r="AI209" s="3" t="s">
        <v>74</v>
      </c>
      <c r="AJ209" s="3" t="s">
        <v>75</v>
      </c>
      <c r="AK209" s="3" t="s">
        <v>76</v>
      </c>
      <c r="AL209" s="3"/>
      <c r="AM209" s="3">
        <v>156</v>
      </c>
      <c r="AN209" s="3" t="s">
        <v>2298</v>
      </c>
      <c r="AO209" s="3" t="s">
        <v>3602</v>
      </c>
      <c r="AP209" s="3" t="s">
        <v>3478</v>
      </c>
      <c r="AQ209" s="3" t="s">
        <v>3157</v>
      </c>
      <c r="AR209" s="3" t="s">
        <v>3195</v>
      </c>
      <c r="AS209" s="3" t="s">
        <v>3194</v>
      </c>
      <c r="AT209" s="3" t="s">
        <v>3205</v>
      </c>
      <c r="AU209" s="3"/>
      <c r="AV209" s="3" t="s">
        <v>3587</v>
      </c>
      <c r="AW209" s="3" t="s">
        <v>3588</v>
      </c>
      <c r="AX209" s="3" t="s">
        <v>3589</v>
      </c>
      <c r="AY209" s="3" t="s">
        <v>3343</v>
      </c>
      <c r="AZ209" s="3" t="s">
        <v>3122</v>
      </c>
      <c r="BA209" s="3" t="s">
        <v>2326</v>
      </c>
      <c r="BB209" s="3" t="s">
        <v>3590</v>
      </c>
      <c r="BC209" s="3" t="s">
        <v>2340</v>
      </c>
      <c r="BD209" s="3" t="s">
        <v>3591</v>
      </c>
      <c r="BE209" s="3" t="s">
        <v>3322</v>
      </c>
      <c r="BF209" s="3" t="s">
        <v>3592</v>
      </c>
      <c r="BG209" s="3" t="s">
        <v>3593</v>
      </c>
      <c r="BH209" s="3" t="s">
        <v>3104</v>
      </c>
      <c r="BI209" s="3" t="s">
        <v>3105</v>
      </c>
      <c r="BJ209" s="3" t="s">
        <v>3106</v>
      </c>
      <c r="BK209" s="3" t="s">
        <v>3107</v>
      </c>
      <c r="BL209" s="3" t="s">
        <v>3108</v>
      </c>
      <c r="BM209" s="3" t="s">
        <v>3109</v>
      </c>
      <c r="BN209" s="3" t="s">
        <v>14</v>
      </c>
      <c r="BO209" s="3" t="s">
        <v>2298</v>
      </c>
      <c r="BQ209" s="46">
        <v>1</v>
      </c>
    </row>
    <row r="210" spans="1:69" ht="60" x14ac:dyDescent="0.25">
      <c r="A210" s="45">
        <v>157</v>
      </c>
      <c r="B210" s="3" t="s">
        <v>14</v>
      </c>
      <c r="C210" s="3" t="s">
        <v>2312</v>
      </c>
      <c r="D210" s="3" t="s">
        <v>78</v>
      </c>
      <c r="E210" s="3" t="s">
        <v>2313</v>
      </c>
      <c r="F210" s="3" t="s">
        <v>2314</v>
      </c>
      <c r="G210" s="3" t="s">
        <v>2315</v>
      </c>
      <c r="H210" s="3" t="s">
        <v>2316</v>
      </c>
      <c r="I210" s="3" t="s">
        <v>53</v>
      </c>
      <c r="J210" s="3" t="s">
        <v>54</v>
      </c>
      <c r="K210" s="3" t="s">
        <v>2317</v>
      </c>
      <c r="L210" s="3" t="s">
        <v>2318</v>
      </c>
      <c r="M210" s="3" t="s">
        <v>2319</v>
      </c>
      <c r="N210" s="3" t="s">
        <v>14</v>
      </c>
      <c r="O210" s="3" t="s">
        <v>2239</v>
      </c>
      <c r="P210" s="3" t="s">
        <v>2240</v>
      </c>
      <c r="Q210" s="3" t="s">
        <v>2320</v>
      </c>
      <c r="R210" s="3">
        <v>2</v>
      </c>
      <c r="S210" s="3" t="s">
        <v>87</v>
      </c>
      <c r="T210" s="3">
        <v>12</v>
      </c>
      <c r="U210" s="3">
        <v>15</v>
      </c>
      <c r="V210" s="3" t="s">
        <v>2321</v>
      </c>
      <c r="W210" s="3" t="s">
        <v>210</v>
      </c>
      <c r="X210" s="3" t="s">
        <v>2322</v>
      </c>
      <c r="Y210" s="3" t="s">
        <v>65</v>
      </c>
      <c r="Z210" s="3" t="s">
        <v>2244</v>
      </c>
      <c r="AA210" s="3" t="s">
        <v>2245</v>
      </c>
      <c r="AB210" s="3" t="s">
        <v>68</v>
      </c>
      <c r="AC210" s="3" t="s">
        <v>2323</v>
      </c>
      <c r="AD210" s="3" t="s">
        <v>3871</v>
      </c>
      <c r="AE210" s="3" t="s">
        <v>70</v>
      </c>
      <c r="AF210" s="3" t="s">
        <v>71</v>
      </c>
      <c r="AG210" s="3" t="s">
        <v>2324</v>
      </c>
      <c r="AH210" s="3" t="s">
        <v>2325</v>
      </c>
      <c r="AI210" s="3" t="s">
        <v>74</v>
      </c>
      <c r="AJ210" s="3" t="s">
        <v>75</v>
      </c>
      <c r="AK210" s="3" t="s">
        <v>76</v>
      </c>
      <c r="AL210" s="3"/>
      <c r="AM210" s="3">
        <v>157</v>
      </c>
      <c r="AN210" s="3" t="s">
        <v>2312</v>
      </c>
      <c r="AO210" s="3" t="s">
        <v>3590</v>
      </c>
      <c r="AP210" s="3" t="s">
        <v>3470</v>
      </c>
      <c r="AQ210" s="3" t="s">
        <v>3102</v>
      </c>
      <c r="AR210" s="3" t="s">
        <v>3194</v>
      </c>
      <c r="AS210" s="3" t="s">
        <v>3117</v>
      </c>
      <c r="AT210" s="3"/>
      <c r="AU210" s="3"/>
      <c r="AV210" s="3" t="s">
        <v>3587</v>
      </c>
      <c r="AW210" s="3" t="s">
        <v>3588</v>
      </c>
      <c r="AX210" s="3" t="s">
        <v>3589</v>
      </c>
      <c r="AY210" s="3" t="s">
        <v>3343</v>
      </c>
      <c r="AZ210" s="3" t="s">
        <v>3122</v>
      </c>
      <c r="BA210" s="3" t="s">
        <v>2326</v>
      </c>
      <c r="BB210" s="3" t="s">
        <v>3590</v>
      </c>
      <c r="BC210" s="3" t="s">
        <v>2340</v>
      </c>
      <c r="BD210" s="3" t="s">
        <v>3591</v>
      </c>
      <c r="BE210" s="3" t="s">
        <v>3322</v>
      </c>
      <c r="BF210" s="3" t="s">
        <v>3592</v>
      </c>
      <c r="BG210" s="3" t="s">
        <v>3593</v>
      </c>
      <c r="BH210" s="3" t="s">
        <v>3104</v>
      </c>
      <c r="BI210" s="3" t="s">
        <v>3105</v>
      </c>
      <c r="BJ210" s="3" t="s">
        <v>3106</v>
      </c>
      <c r="BK210" s="3" t="s">
        <v>3107</v>
      </c>
      <c r="BL210" s="3" t="s">
        <v>3108</v>
      </c>
      <c r="BM210" s="3" t="s">
        <v>3109</v>
      </c>
      <c r="BN210" s="3" t="s">
        <v>14</v>
      </c>
      <c r="BO210" s="3" t="s">
        <v>2312</v>
      </c>
      <c r="BQ210" s="46">
        <v>1</v>
      </c>
    </row>
    <row r="211" spans="1:69" ht="60" x14ac:dyDescent="0.25">
      <c r="A211" s="45">
        <v>158</v>
      </c>
      <c r="B211" s="3" t="s">
        <v>14</v>
      </c>
      <c r="C211" s="3" t="s">
        <v>2326</v>
      </c>
      <c r="D211" s="3" t="s">
        <v>78</v>
      </c>
      <c r="E211" s="3" t="s">
        <v>2327</v>
      </c>
      <c r="F211" s="3" t="s">
        <v>2328</v>
      </c>
      <c r="G211" s="3" t="s">
        <v>2329</v>
      </c>
      <c r="H211" s="3" t="s">
        <v>2330</v>
      </c>
      <c r="I211" s="3" t="s">
        <v>53</v>
      </c>
      <c r="J211" s="3" t="s">
        <v>54</v>
      </c>
      <c r="K211" s="3" t="s">
        <v>2331</v>
      </c>
      <c r="L211" s="3" t="s">
        <v>2332</v>
      </c>
      <c r="M211" s="3" t="s">
        <v>2333</v>
      </c>
      <c r="N211" s="3" t="s">
        <v>14</v>
      </c>
      <c r="O211" s="3" t="s">
        <v>2239</v>
      </c>
      <c r="P211" s="3" t="s">
        <v>2240</v>
      </c>
      <c r="Q211" s="3" t="s">
        <v>2334</v>
      </c>
      <c r="R211" s="3">
        <v>2</v>
      </c>
      <c r="S211" s="3" t="s">
        <v>87</v>
      </c>
      <c r="T211" s="3">
        <v>12</v>
      </c>
      <c r="U211" s="3">
        <v>15</v>
      </c>
      <c r="V211" s="3" t="s">
        <v>2335</v>
      </c>
      <c r="W211" s="3" t="s">
        <v>399</v>
      </c>
      <c r="X211" s="3" t="s">
        <v>2336</v>
      </c>
      <c r="Y211" s="3" t="s">
        <v>65</v>
      </c>
      <c r="Z211" s="3" t="s">
        <v>2244</v>
      </c>
      <c r="AA211" s="3" t="s">
        <v>2245</v>
      </c>
      <c r="AB211" s="3" t="s">
        <v>68</v>
      </c>
      <c r="AC211" s="3" t="s">
        <v>2337</v>
      </c>
      <c r="AD211" s="3" t="s">
        <v>3872</v>
      </c>
      <c r="AE211" s="3" t="s">
        <v>70</v>
      </c>
      <c r="AF211" s="3" t="s">
        <v>71</v>
      </c>
      <c r="AG211" s="3" t="s">
        <v>2338</v>
      </c>
      <c r="AH211" s="3" t="s">
        <v>2339</v>
      </c>
      <c r="AI211" s="3" t="s">
        <v>74</v>
      </c>
      <c r="AJ211" s="3" t="s">
        <v>75</v>
      </c>
      <c r="AK211" s="3" t="s">
        <v>76</v>
      </c>
      <c r="AL211" s="3"/>
      <c r="AM211" s="3">
        <v>158</v>
      </c>
      <c r="AN211" s="3" t="s">
        <v>2326</v>
      </c>
      <c r="AO211" s="3" t="s">
        <v>3603</v>
      </c>
      <c r="AP211" s="3" t="s">
        <v>3176</v>
      </c>
      <c r="AQ211" s="3" t="s">
        <v>3122</v>
      </c>
      <c r="AR211" s="3" t="s">
        <v>3123</v>
      </c>
      <c r="AS211" s="3" t="s">
        <v>3604</v>
      </c>
      <c r="AT211" s="3"/>
      <c r="AU211" s="3"/>
      <c r="AV211" s="3" t="s">
        <v>3587</v>
      </c>
      <c r="AW211" s="3" t="s">
        <v>3588</v>
      </c>
      <c r="AX211" s="3" t="s">
        <v>3589</v>
      </c>
      <c r="AY211" s="3" t="s">
        <v>3343</v>
      </c>
      <c r="AZ211" s="3" t="s">
        <v>3122</v>
      </c>
      <c r="BA211" s="3" t="s">
        <v>2326</v>
      </c>
      <c r="BB211" s="3" t="s">
        <v>3590</v>
      </c>
      <c r="BC211" s="3" t="s">
        <v>2340</v>
      </c>
      <c r="BD211" s="3" t="s">
        <v>3591</v>
      </c>
      <c r="BE211" s="3" t="s">
        <v>3322</v>
      </c>
      <c r="BF211" s="3" t="s">
        <v>3592</v>
      </c>
      <c r="BG211" s="3" t="s">
        <v>3593</v>
      </c>
      <c r="BH211" s="3" t="s">
        <v>3104</v>
      </c>
      <c r="BI211" s="3" t="s">
        <v>3105</v>
      </c>
      <c r="BJ211" s="3" t="s">
        <v>3106</v>
      </c>
      <c r="BK211" s="3" t="s">
        <v>3107</v>
      </c>
      <c r="BL211" s="3" t="s">
        <v>3108</v>
      </c>
      <c r="BM211" s="3" t="s">
        <v>3109</v>
      </c>
      <c r="BN211" s="3" t="s">
        <v>14</v>
      </c>
      <c r="BO211" s="3" t="s">
        <v>2326</v>
      </c>
      <c r="BQ211" s="46">
        <v>1</v>
      </c>
    </row>
    <row r="212" spans="1:69" ht="60" x14ac:dyDescent="0.25">
      <c r="A212" s="45">
        <v>159</v>
      </c>
      <c r="B212" s="3" t="s">
        <v>14</v>
      </c>
      <c r="C212" s="3" t="s">
        <v>2340</v>
      </c>
      <c r="D212" s="3" t="s">
        <v>78</v>
      </c>
      <c r="E212" s="3" t="s">
        <v>2341</v>
      </c>
      <c r="F212" s="3" t="s">
        <v>2342</v>
      </c>
      <c r="G212" s="3" t="s">
        <v>2343</v>
      </c>
      <c r="H212" s="3" t="s">
        <v>2344</v>
      </c>
      <c r="I212" s="3" t="s">
        <v>53</v>
      </c>
      <c r="J212" s="3" t="s">
        <v>54</v>
      </c>
      <c r="K212" s="3" t="s">
        <v>2345</v>
      </c>
      <c r="L212" s="3" t="s">
        <v>2346</v>
      </c>
      <c r="M212" s="3" t="s">
        <v>2347</v>
      </c>
      <c r="N212" s="3" t="s">
        <v>14</v>
      </c>
      <c r="O212" s="3" t="s">
        <v>2239</v>
      </c>
      <c r="P212" s="3" t="s">
        <v>2240</v>
      </c>
      <c r="Q212" s="3" t="s">
        <v>2348</v>
      </c>
      <c r="R212" s="3">
        <v>2</v>
      </c>
      <c r="S212" s="3" t="s">
        <v>87</v>
      </c>
      <c r="T212" s="3">
        <v>12</v>
      </c>
      <c r="U212" s="3">
        <v>15</v>
      </c>
      <c r="V212" s="3" t="s">
        <v>2349</v>
      </c>
      <c r="W212" s="3" t="s">
        <v>2226</v>
      </c>
      <c r="X212" s="3" t="s">
        <v>2350</v>
      </c>
      <c r="Y212" s="3" t="s">
        <v>65</v>
      </c>
      <c r="Z212" s="3" t="s">
        <v>2244</v>
      </c>
      <c r="AA212" s="3" t="s">
        <v>2245</v>
      </c>
      <c r="AB212" s="3" t="s">
        <v>68</v>
      </c>
      <c r="AC212" s="3" t="s">
        <v>2351</v>
      </c>
      <c r="AD212" s="3" t="s">
        <v>3873</v>
      </c>
      <c r="AE212" s="3" t="s">
        <v>70</v>
      </c>
      <c r="AF212" s="3" t="s">
        <v>71</v>
      </c>
      <c r="AG212" s="3" t="s">
        <v>2352</v>
      </c>
      <c r="AH212" s="3" t="s">
        <v>2353</v>
      </c>
      <c r="AI212" s="3" t="s">
        <v>74</v>
      </c>
      <c r="AJ212" s="3" t="s">
        <v>75</v>
      </c>
      <c r="AK212" s="3" t="s">
        <v>76</v>
      </c>
      <c r="AL212" s="3"/>
      <c r="AM212" s="3">
        <v>159</v>
      </c>
      <c r="AN212" s="3" t="s">
        <v>2340</v>
      </c>
      <c r="AO212" s="3" t="s">
        <v>3343</v>
      </c>
      <c r="AP212" s="3" t="s">
        <v>3605</v>
      </c>
      <c r="AQ212" s="3" t="s">
        <v>3606</v>
      </c>
      <c r="AR212" s="3" t="s">
        <v>3607</v>
      </c>
      <c r="AS212" s="3" t="s">
        <v>3608</v>
      </c>
      <c r="AT212" s="3"/>
      <c r="AU212" s="3"/>
      <c r="AV212" s="3" t="s">
        <v>3587</v>
      </c>
      <c r="AW212" s="3" t="s">
        <v>3588</v>
      </c>
      <c r="AX212" s="3" t="s">
        <v>3589</v>
      </c>
      <c r="AY212" s="3" t="s">
        <v>3343</v>
      </c>
      <c r="AZ212" s="3" t="s">
        <v>3122</v>
      </c>
      <c r="BA212" s="3" t="s">
        <v>2326</v>
      </c>
      <c r="BB212" s="3" t="s">
        <v>3590</v>
      </c>
      <c r="BC212" s="3" t="s">
        <v>2340</v>
      </c>
      <c r="BD212" s="3" t="s">
        <v>3591</v>
      </c>
      <c r="BE212" s="3" t="s">
        <v>3322</v>
      </c>
      <c r="BF212" s="3" t="s">
        <v>3592</v>
      </c>
      <c r="BG212" s="3" t="s">
        <v>3593</v>
      </c>
      <c r="BH212" s="3" t="s">
        <v>3104</v>
      </c>
      <c r="BI212" s="3" t="s">
        <v>3105</v>
      </c>
      <c r="BJ212" s="3" t="s">
        <v>3106</v>
      </c>
      <c r="BK212" s="3" t="s">
        <v>3107</v>
      </c>
      <c r="BL212" s="3" t="s">
        <v>3108</v>
      </c>
      <c r="BM212" s="3" t="s">
        <v>3109</v>
      </c>
      <c r="BN212" s="3" t="s">
        <v>14</v>
      </c>
      <c r="BO212" s="3" t="s">
        <v>2340</v>
      </c>
      <c r="BQ212" s="46">
        <v>1</v>
      </c>
    </row>
    <row r="213" spans="1:69" ht="60" x14ac:dyDescent="0.25">
      <c r="A213" s="45">
        <v>160</v>
      </c>
      <c r="B213" s="3" t="s">
        <v>14</v>
      </c>
      <c r="C213" s="3" t="s">
        <v>2354</v>
      </c>
      <c r="D213" s="3" t="s">
        <v>108</v>
      </c>
      <c r="E213" s="3" t="s">
        <v>2355</v>
      </c>
      <c r="F213" s="3" t="s">
        <v>2356</v>
      </c>
      <c r="G213" s="3" t="s">
        <v>2357</v>
      </c>
      <c r="H213" s="3" t="s">
        <v>2358</v>
      </c>
      <c r="I213" s="3" t="s">
        <v>53</v>
      </c>
      <c r="J213" s="3" t="s">
        <v>54</v>
      </c>
      <c r="K213" s="3" t="s">
        <v>2359</v>
      </c>
      <c r="L213" s="3" t="s">
        <v>2360</v>
      </c>
      <c r="M213" s="3" t="s">
        <v>2361</v>
      </c>
      <c r="N213" s="3" t="s">
        <v>14</v>
      </c>
      <c r="O213" s="3" t="s">
        <v>2239</v>
      </c>
      <c r="P213" s="3" t="s">
        <v>2240</v>
      </c>
      <c r="Q213" s="3" t="s">
        <v>2362</v>
      </c>
      <c r="R213" s="3">
        <v>3</v>
      </c>
      <c r="S213" s="3" t="s">
        <v>117</v>
      </c>
      <c r="T213" s="3">
        <v>13</v>
      </c>
      <c r="U213" s="3">
        <v>17</v>
      </c>
      <c r="V213" s="3" t="s">
        <v>2363</v>
      </c>
      <c r="W213" s="3" t="s">
        <v>442</v>
      </c>
      <c r="X213" s="3" t="s">
        <v>2364</v>
      </c>
      <c r="Y213" s="3" t="s">
        <v>65</v>
      </c>
      <c r="Z213" s="3" t="s">
        <v>2244</v>
      </c>
      <c r="AA213" s="3" t="s">
        <v>2245</v>
      </c>
      <c r="AB213" s="3" t="s">
        <v>68</v>
      </c>
      <c r="AC213" s="3" t="s">
        <v>2365</v>
      </c>
      <c r="AD213" s="3" t="s">
        <v>3874</v>
      </c>
      <c r="AE213" s="3" t="s">
        <v>70</v>
      </c>
      <c r="AF213" s="3" t="s">
        <v>71</v>
      </c>
      <c r="AG213" s="3" t="s">
        <v>2366</v>
      </c>
      <c r="AH213" s="3" t="s">
        <v>2367</v>
      </c>
      <c r="AI213" s="3" t="s">
        <v>74</v>
      </c>
      <c r="AJ213" s="3" t="s">
        <v>75</v>
      </c>
      <c r="AK213" s="3" t="s">
        <v>76</v>
      </c>
      <c r="AL213" s="3"/>
      <c r="AM213" s="3">
        <v>160</v>
      </c>
      <c r="AN213" s="3" t="s">
        <v>2354</v>
      </c>
      <c r="AO213" s="3" t="s">
        <v>3350</v>
      </c>
      <c r="AP213" s="3" t="s">
        <v>3589</v>
      </c>
      <c r="AQ213" s="3" t="s">
        <v>3609</v>
      </c>
      <c r="AR213" s="3" t="s">
        <v>3610</v>
      </c>
      <c r="AS213" s="3" t="s">
        <v>3611</v>
      </c>
      <c r="AT213" s="3"/>
      <c r="AU213" s="3"/>
      <c r="AV213" s="3" t="s">
        <v>3587</v>
      </c>
      <c r="AW213" s="3" t="s">
        <v>3588</v>
      </c>
      <c r="AX213" s="3" t="s">
        <v>3589</v>
      </c>
      <c r="AY213" s="3" t="s">
        <v>3343</v>
      </c>
      <c r="AZ213" s="3" t="s">
        <v>3122</v>
      </c>
      <c r="BA213" s="3" t="s">
        <v>2326</v>
      </c>
      <c r="BB213" s="3" t="s">
        <v>3590</v>
      </c>
      <c r="BC213" s="3" t="s">
        <v>2340</v>
      </c>
      <c r="BD213" s="3" t="s">
        <v>3591</v>
      </c>
      <c r="BE213" s="3" t="s">
        <v>3322</v>
      </c>
      <c r="BF213" s="3" t="s">
        <v>3592</v>
      </c>
      <c r="BG213" s="3" t="s">
        <v>3593</v>
      </c>
      <c r="BH213" s="3" t="s">
        <v>3104</v>
      </c>
      <c r="BI213" s="3" t="s">
        <v>3105</v>
      </c>
      <c r="BJ213" s="3" t="s">
        <v>3106</v>
      </c>
      <c r="BK213" s="3" t="s">
        <v>3107</v>
      </c>
      <c r="BL213" s="3" t="s">
        <v>3108</v>
      </c>
      <c r="BM213" s="3" t="s">
        <v>3109</v>
      </c>
      <c r="BN213" s="3" t="s">
        <v>14</v>
      </c>
      <c r="BO213" s="3" t="s">
        <v>2354</v>
      </c>
      <c r="BQ213" s="46">
        <v>1</v>
      </c>
    </row>
    <row r="214" spans="1:69" ht="60" x14ac:dyDescent="0.25">
      <c r="A214" s="45">
        <v>161</v>
      </c>
      <c r="B214" s="3" t="s">
        <v>14</v>
      </c>
      <c r="C214" s="3" t="s">
        <v>2368</v>
      </c>
      <c r="D214" s="3" t="s">
        <v>108</v>
      </c>
      <c r="E214" s="3" t="s">
        <v>2369</v>
      </c>
      <c r="F214" s="3" t="s">
        <v>2370</v>
      </c>
      <c r="G214" s="3" t="s">
        <v>2371</v>
      </c>
      <c r="H214" s="3" t="s">
        <v>2372</v>
      </c>
      <c r="I214" s="3" t="s">
        <v>53</v>
      </c>
      <c r="J214" s="3" t="s">
        <v>54</v>
      </c>
      <c r="K214" s="3" t="s">
        <v>2373</v>
      </c>
      <c r="L214" s="3" t="s">
        <v>2374</v>
      </c>
      <c r="M214" s="3" t="s">
        <v>2375</v>
      </c>
      <c r="N214" s="3" t="s">
        <v>14</v>
      </c>
      <c r="O214" s="3" t="s">
        <v>2239</v>
      </c>
      <c r="P214" s="3" t="s">
        <v>2240</v>
      </c>
      <c r="Q214" s="3" t="s">
        <v>2376</v>
      </c>
      <c r="R214" s="3">
        <v>3</v>
      </c>
      <c r="S214" s="3" t="s">
        <v>117</v>
      </c>
      <c r="T214" s="3">
        <v>13</v>
      </c>
      <c r="U214" s="3">
        <v>17</v>
      </c>
      <c r="V214" s="3" t="s">
        <v>2377</v>
      </c>
      <c r="W214" s="3" t="s">
        <v>119</v>
      </c>
      <c r="X214" s="3" t="s">
        <v>2378</v>
      </c>
      <c r="Y214" s="3" t="s">
        <v>65</v>
      </c>
      <c r="Z214" s="3" t="s">
        <v>2244</v>
      </c>
      <c r="AA214" s="3" t="s">
        <v>2245</v>
      </c>
      <c r="AB214" s="3" t="s">
        <v>68</v>
      </c>
      <c r="AC214" s="3" t="s">
        <v>2379</v>
      </c>
      <c r="AD214" s="3" t="s">
        <v>3875</v>
      </c>
      <c r="AE214" s="3" t="s">
        <v>70</v>
      </c>
      <c r="AF214" s="3" t="s">
        <v>71</v>
      </c>
      <c r="AG214" s="3" t="s">
        <v>2380</v>
      </c>
      <c r="AH214" s="3" t="s">
        <v>2381</v>
      </c>
      <c r="AI214" s="3" t="s">
        <v>74</v>
      </c>
      <c r="AJ214" s="3" t="s">
        <v>75</v>
      </c>
      <c r="AK214" s="3" t="s">
        <v>76</v>
      </c>
      <c r="AL214" s="3"/>
      <c r="AM214" s="3">
        <v>161</v>
      </c>
      <c r="AN214" s="3" t="s">
        <v>2368</v>
      </c>
      <c r="AO214" s="3" t="s">
        <v>3220</v>
      </c>
      <c r="AP214" s="3" t="s">
        <v>3095</v>
      </c>
      <c r="AQ214" s="3" t="s">
        <v>3223</v>
      </c>
      <c r="AR214" s="3" t="s">
        <v>3224</v>
      </c>
      <c r="AS214" s="3" t="s">
        <v>3221</v>
      </c>
      <c r="AT214" s="3" t="s">
        <v>3222</v>
      </c>
      <c r="AU214" s="3" t="s">
        <v>3612</v>
      </c>
      <c r="AV214" s="3" t="s">
        <v>3587</v>
      </c>
      <c r="AW214" s="3" t="s">
        <v>3588</v>
      </c>
      <c r="AX214" s="3" t="s">
        <v>3589</v>
      </c>
      <c r="AY214" s="3" t="s">
        <v>3343</v>
      </c>
      <c r="AZ214" s="3" t="s">
        <v>3122</v>
      </c>
      <c r="BA214" s="3" t="s">
        <v>2326</v>
      </c>
      <c r="BB214" s="3" t="s">
        <v>3590</v>
      </c>
      <c r="BC214" s="3" t="s">
        <v>2340</v>
      </c>
      <c r="BD214" s="3" t="s">
        <v>3591</v>
      </c>
      <c r="BE214" s="3" t="s">
        <v>3322</v>
      </c>
      <c r="BF214" s="3" t="s">
        <v>3592</v>
      </c>
      <c r="BG214" s="3" t="s">
        <v>3593</v>
      </c>
      <c r="BH214" s="3" t="s">
        <v>3104</v>
      </c>
      <c r="BI214" s="3" t="s">
        <v>3105</v>
      </c>
      <c r="BJ214" s="3" t="s">
        <v>3106</v>
      </c>
      <c r="BK214" s="3" t="s">
        <v>3107</v>
      </c>
      <c r="BL214" s="3" t="s">
        <v>3108</v>
      </c>
      <c r="BM214" s="3" t="s">
        <v>3109</v>
      </c>
      <c r="BN214" s="3" t="s">
        <v>14</v>
      </c>
      <c r="BO214" s="3" t="s">
        <v>2368</v>
      </c>
      <c r="BQ214" s="46">
        <v>1</v>
      </c>
    </row>
    <row r="215" spans="1:69" ht="60" x14ac:dyDescent="0.25">
      <c r="A215" s="45">
        <v>162</v>
      </c>
      <c r="B215" s="3" t="s">
        <v>14</v>
      </c>
      <c r="C215" s="3" t="s">
        <v>2382</v>
      </c>
      <c r="D215" s="3" t="s">
        <v>78</v>
      </c>
      <c r="E215" s="3" t="s">
        <v>2383</v>
      </c>
      <c r="F215" s="3" t="s">
        <v>2384</v>
      </c>
      <c r="G215" s="3" t="s">
        <v>2385</v>
      </c>
      <c r="H215" s="3" t="s">
        <v>2386</v>
      </c>
      <c r="I215" s="3" t="s">
        <v>53</v>
      </c>
      <c r="J215" s="3" t="s">
        <v>54</v>
      </c>
      <c r="K215" s="3" t="s">
        <v>2387</v>
      </c>
      <c r="L215" s="3" t="s">
        <v>2388</v>
      </c>
      <c r="M215" s="3" t="s">
        <v>2389</v>
      </c>
      <c r="N215" s="3" t="s">
        <v>14</v>
      </c>
      <c r="O215" s="3" t="s">
        <v>2239</v>
      </c>
      <c r="P215" s="3" t="s">
        <v>2240</v>
      </c>
      <c r="Q215" s="3" t="s">
        <v>2390</v>
      </c>
      <c r="R215" s="3">
        <v>2</v>
      </c>
      <c r="S215" s="3" t="s">
        <v>87</v>
      </c>
      <c r="T215" s="3">
        <v>12</v>
      </c>
      <c r="U215" s="3">
        <v>15</v>
      </c>
      <c r="V215" s="3" t="s">
        <v>2391</v>
      </c>
      <c r="W215" s="3" t="s">
        <v>399</v>
      </c>
      <c r="X215" s="3" t="s">
        <v>2392</v>
      </c>
      <c r="Y215" s="3" t="s">
        <v>65</v>
      </c>
      <c r="Z215" s="3" t="s">
        <v>2244</v>
      </c>
      <c r="AA215" s="3" t="s">
        <v>2245</v>
      </c>
      <c r="AB215" s="3" t="s">
        <v>68</v>
      </c>
      <c r="AC215" s="3" t="s">
        <v>2393</v>
      </c>
      <c r="AD215" s="3" t="s">
        <v>3876</v>
      </c>
      <c r="AE215" s="3" t="s">
        <v>70</v>
      </c>
      <c r="AF215" s="3" t="s">
        <v>71</v>
      </c>
      <c r="AG215" s="3" t="s">
        <v>2394</v>
      </c>
      <c r="AH215" s="3" t="s">
        <v>2395</v>
      </c>
      <c r="AI215" s="3" t="s">
        <v>74</v>
      </c>
      <c r="AJ215" s="3" t="s">
        <v>75</v>
      </c>
      <c r="AK215" s="3" t="s">
        <v>76</v>
      </c>
      <c r="AL215" s="3"/>
      <c r="AM215" s="3">
        <v>162</v>
      </c>
      <c r="AN215" s="3" t="s">
        <v>2382</v>
      </c>
      <c r="AO215" s="3" t="s">
        <v>3613</v>
      </c>
      <c r="AP215" s="3" t="s">
        <v>3176</v>
      </c>
      <c r="AQ215" s="3" t="s">
        <v>3502</v>
      </c>
      <c r="AR215" s="3" t="s">
        <v>3614</v>
      </c>
      <c r="AS215" s="3" t="s">
        <v>3615</v>
      </c>
      <c r="AT215" s="3" t="s">
        <v>3190</v>
      </c>
      <c r="AU215" s="3" t="s">
        <v>3194</v>
      </c>
      <c r="AV215" s="3" t="s">
        <v>3587</v>
      </c>
      <c r="AW215" s="3" t="s">
        <v>3588</v>
      </c>
      <c r="AX215" s="3" t="s">
        <v>3589</v>
      </c>
      <c r="AY215" s="3" t="s">
        <v>3343</v>
      </c>
      <c r="AZ215" s="3" t="s">
        <v>3122</v>
      </c>
      <c r="BA215" s="3" t="s">
        <v>2326</v>
      </c>
      <c r="BB215" s="3" t="s">
        <v>3590</v>
      </c>
      <c r="BC215" s="3" t="s">
        <v>2340</v>
      </c>
      <c r="BD215" s="3" t="s">
        <v>3591</v>
      </c>
      <c r="BE215" s="3" t="s">
        <v>3322</v>
      </c>
      <c r="BF215" s="3" t="s">
        <v>3592</v>
      </c>
      <c r="BG215" s="3" t="s">
        <v>3593</v>
      </c>
      <c r="BH215" s="3" t="s">
        <v>3104</v>
      </c>
      <c r="BI215" s="3" t="s">
        <v>3105</v>
      </c>
      <c r="BJ215" s="3" t="s">
        <v>3106</v>
      </c>
      <c r="BK215" s="3" t="s">
        <v>3107</v>
      </c>
      <c r="BL215" s="3" t="s">
        <v>3108</v>
      </c>
      <c r="BM215" s="3" t="s">
        <v>3109</v>
      </c>
      <c r="BN215" s="3" t="s">
        <v>14</v>
      </c>
      <c r="BO215" s="3" t="s">
        <v>2382</v>
      </c>
      <c r="BQ215" s="46">
        <v>1</v>
      </c>
    </row>
    <row r="216" spans="1:69" ht="60" x14ac:dyDescent="0.25">
      <c r="A216" s="45">
        <v>163</v>
      </c>
      <c r="B216" s="3" t="s">
        <v>14</v>
      </c>
      <c r="C216" s="3" t="s">
        <v>2396</v>
      </c>
      <c r="D216" s="3" t="s">
        <v>108</v>
      </c>
      <c r="E216" s="3" t="s">
        <v>2397</v>
      </c>
      <c r="F216" s="3" t="s">
        <v>2398</v>
      </c>
      <c r="G216" s="3" t="s">
        <v>2399</v>
      </c>
      <c r="H216" s="3" t="s">
        <v>2400</v>
      </c>
      <c r="I216" s="3" t="s">
        <v>53</v>
      </c>
      <c r="J216" s="3" t="s">
        <v>54</v>
      </c>
      <c r="K216" s="3" t="s">
        <v>2401</v>
      </c>
      <c r="L216" s="3" t="s">
        <v>2402</v>
      </c>
      <c r="M216" s="3" t="s">
        <v>2403</v>
      </c>
      <c r="N216" s="3" t="s">
        <v>14</v>
      </c>
      <c r="O216" s="3" t="s">
        <v>2239</v>
      </c>
      <c r="P216" s="3" t="s">
        <v>2240</v>
      </c>
      <c r="Q216" s="3" t="s">
        <v>2404</v>
      </c>
      <c r="R216" s="3">
        <v>3</v>
      </c>
      <c r="S216" s="3" t="s">
        <v>117</v>
      </c>
      <c r="T216" s="3">
        <v>13</v>
      </c>
      <c r="U216" s="3">
        <v>17</v>
      </c>
      <c r="V216" s="3" t="s">
        <v>2405</v>
      </c>
      <c r="W216" s="3" t="s">
        <v>10</v>
      </c>
      <c r="X216" s="3" t="s">
        <v>2406</v>
      </c>
      <c r="Y216" s="3" t="s">
        <v>65</v>
      </c>
      <c r="Z216" s="3" t="s">
        <v>2244</v>
      </c>
      <c r="AA216" s="3" t="s">
        <v>2245</v>
      </c>
      <c r="AB216" s="3" t="s">
        <v>68</v>
      </c>
      <c r="AC216" s="3" t="s">
        <v>2407</v>
      </c>
      <c r="AD216" s="3" t="s">
        <v>3877</v>
      </c>
      <c r="AE216" s="3" t="s">
        <v>70</v>
      </c>
      <c r="AF216" s="3" t="s">
        <v>71</v>
      </c>
      <c r="AG216" s="3" t="s">
        <v>2408</v>
      </c>
      <c r="AH216" s="3" t="s">
        <v>2409</v>
      </c>
      <c r="AI216" s="3" t="s">
        <v>74</v>
      </c>
      <c r="AJ216" s="3" t="s">
        <v>75</v>
      </c>
      <c r="AK216" s="3" t="s">
        <v>76</v>
      </c>
      <c r="AL216" s="3"/>
      <c r="AM216" s="3">
        <v>163</v>
      </c>
      <c r="AN216" s="3" t="s">
        <v>2396</v>
      </c>
      <c r="AO216" s="3" t="s">
        <v>3340</v>
      </c>
      <c r="AP216" s="3" t="s">
        <v>3321</v>
      </c>
      <c r="AQ216" s="3" t="s">
        <v>3522</v>
      </c>
      <c r="AR216" s="3" t="s">
        <v>3163</v>
      </c>
      <c r="AS216" s="3" t="s">
        <v>3164</v>
      </c>
      <c r="AT216" s="3" t="s">
        <v>3122</v>
      </c>
      <c r="AU216" s="3"/>
      <c r="AV216" s="3" t="s">
        <v>3587</v>
      </c>
      <c r="AW216" s="3" t="s">
        <v>3588</v>
      </c>
      <c r="AX216" s="3" t="s">
        <v>3589</v>
      </c>
      <c r="AY216" s="3" t="s">
        <v>3343</v>
      </c>
      <c r="AZ216" s="3" t="s">
        <v>3122</v>
      </c>
      <c r="BA216" s="3" t="s">
        <v>2326</v>
      </c>
      <c r="BB216" s="3" t="s">
        <v>3590</v>
      </c>
      <c r="BC216" s="3" t="s">
        <v>2340</v>
      </c>
      <c r="BD216" s="3" t="s">
        <v>3591</v>
      </c>
      <c r="BE216" s="3" t="s">
        <v>3322</v>
      </c>
      <c r="BF216" s="3" t="s">
        <v>3592</v>
      </c>
      <c r="BG216" s="3" t="s">
        <v>3593</v>
      </c>
      <c r="BH216" s="3" t="s">
        <v>3104</v>
      </c>
      <c r="BI216" s="3" t="s">
        <v>3105</v>
      </c>
      <c r="BJ216" s="3" t="s">
        <v>3106</v>
      </c>
      <c r="BK216" s="3" t="s">
        <v>3107</v>
      </c>
      <c r="BL216" s="3" t="s">
        <v>3108</v>
      </c>
      <c r="BM216" s="3" t="s">
        <v>3109</v>
      </c>
      <c r="BN216" s="3" t="s">
        <v>14</v>
      </c>
      <c r="BO216" s="3" t="s">
        <v>2396</v>
      </c>
      <c r="BQ216" s="46">
        <v>1</v>
      </c>
    </row>
    <row r="217" spans="1:69" ht="60" x14ac:dyDescent="0.25">
      <c r="A217" s="45">
        <v>164</v>
      </c>
      <c r="B217" s="3" t="s">
        <v>14</v>
      </c>
      <c r="C217" s="3" t="s">
        <v>2410</v>
      </c>
      <c r="D217" s="3" t="s">
        <v>108</v>
      </c>
      <c r="E217" s="3" t="s">
        <v>2411</v>
      </c>
      <c r="F217" s="3" t="s">
        <v>2412</v>
      </c>
      <c r="G217" s="3" t="s">
        <v>2413</v>
      </c>
      <c r="H217" s="3" t="s">
        <v>2414</v>
      </c>
      <c r="I217" s="3" t="s">
        <v>53</v>
      </c>
      <c r="J217" s="3" t="s">
        <v>54</v>
      </c>
      <c r="K217" s="3" t="s">
        <v>2415</v>
      </c>
      <c r="L217" s="3" t="s">
        <v>2416</v>
      </c>
      <c r="M217" s="3" t="s">
        <v>2417</v>
      </c>
      <c r="N217" s="3" t="s">
        <v>14</v>
      </c>
      <c r="O217" s="3" t="s">
        <v>2239</v>
      </c>
      <c r="P217" s="3" t="s">
        <v>2240</v>
      </c>
      <c r="Q217" s="3" t="s">
        <v>2418</v>
      </c>
      <c r="R217" s="3">
        <v>3</v>
      </c>
      <c r="S217" s="3" t="s">
        <v>117</v>
      </c>
      <c r="T217" s="3">
        <v>13</v>
      </c>
      <c r="U217" s="3">
        <v>17</v>
      </c>
      <c r="V217" s="3" t="s">
        <v>2419</v>
      </c>
      <c r="W217" s="3" t="s">
        <v>225</v>
      </c>
      <c r="X217" s="3" t="s">
        <v>2420</v>
      </c>
      <c r="Y217" s="3" t="s">
        <v>65</v>
      </c>
      <c r="Z217" s="3" t="s">
        <v>2244</v>
      </c>
      <c r="AA217" s="3" t="s">
        <v>2245</v>
      </c>
      <c r="AB217" s="3" t="s">
        <v>68</v>
      </c>
      <c r="AC217" s="3" t="s">
        <v>2421</v>
      </c>
      <c r="AD217" s="3" t="s">
        <v>3878</v>
      </c>
      <c r="AE217" s="3" t="s">
        <v>70</v>
      </c>
      <c r="AF217" s="3" t="s">
        <v>71</v>
      </c>
      <c r="AG217" s="3" t="s">
        <v>2422</v>
      </c>
      <c r="AH217" s="3" t="s">
        <v>2423</v>
      </c>
      <c r="AI217" s="3" t="s">
        <v>74</v>
      </c>
      <c r="AJ217" s="3" t="s">
        <v>75</v>
      </c>
      <c r="AK217" s="3" t="s">
        <v>76</v>
      </c>
      <c r="AL217" s="3"/>
      <c r="AM217" s="3">
        <v>164</v>
      </c>
      <c r="AN217" s="3" t="s">
        <v>2410</v>
      </c>
      <c r="AO217" s="3" t="s">
        <v>3443</v>
      </c>
      <c r="AP217" s="3" t="s">
        <v>3342</v>
      </c>
      <c r="AQ217" s="3" t="s">
        <v>3117</v>
      </c>
      <c r="AR217" s="3" t="s">
        <v>3616</v>
      </c>
      <c r="AS217" s="3" t="s">
        <v>3122</v>
      </c>
      <c r="AT217" s="3"/>
      <c r="AU217" s="3"/>
      <c r="AV217" s="3" t="s">
        <v>3587</v>
      </c>
      <c r="AW217" s="3" t="s">
        <v>3588</v>
      </c>
      <c r="AX217" s="3" t="s">
        <v>3589</v>
      </c>
      <c r="AY217" s="3" t="s">
        <v>3343</v>
      </c>
      <c r="AZ217" s="3" t="s">
        <v>3122</v>
      </c>
      <c r="BA217" s="3" t="s">
        <v>2326</v>
      </c>
      <c r="BB217" s="3" t="s">
        <v>3590</v>
      </c>
      <c r="BC217" s="3" t="s">
        <v>2340</v>
      </c>
      <c r="BD217" s="3" t="s">
        <v>3591</v>
      </c>
      <c r="BE217" s="3" t="s">
        <v>3322</v>
      </c>
      <c r="BF217" s="3" t="s">
        <v>3592</v>
      </c>
      <c r="BG217" s="3" t="s">
        <v>3593</v>
      </c>
      <c r="BH217" s="3" t="s">
        <v>3104</v>
      </c>
      <c r="BI217" s="3" t="s">
        <v>3105</v>
      </c>
      <c r="BJ217" s="3" t="s">
        <v>3106</v>
      </c>
      <c r="BK217" s="3" t="s">
        <v>3107</v>
      </c>
      <c r="BL217" s="3" t="s">
        <v>3108</v>
      </c>
      <c r="BM217" s="3" t="s">
        <v>3109</v>
      </c>
      <c r="BN217" s="3" t="s">
        <v>14</v>
      </c>
      <c r="BO217" s="3" t="s">
        <v>2410</v>
      </c>
      <c r="BQ217" s="46">
        <v>1</v>
      </c>
    </row>
    <row r="218" spans="1:69" ht="60" x14ac:dyDescent="0.25">
      <c r="A218" s="45">
        <v>165</v>
      </c>
      <c r="B218" s="3" t="s">
        <v>14</v>
      </c>
      <c r="C218" s="3" t="s">
        <v>2424</v>
      </c>
      <c r="D218" s="3" t="s">
        <v>108</v>
      </c>
      <c r="E218" s="3" t="s">
        <v>2425</v>
      </c>
      <c r="F218" s="3" t="s">
        <v>2426</v>
      </c>
      <c r="G218" s="3" t="s">
        <v>2427</v>
      </c>
      <c r="H218" s="3" t="s">
        <v>2428</v>
      </c>
      <c r="I218" s="3" t="s">
        <v>53</v>
      </c>
      <c r="J218" s="3" t="s">
        <v>54</v>
      </c>
      <c r="K218" s="3" t="s">
        <v>2429</v>
      </c>
      <c r="L218" s="3" t="s">
        <v>2430</v>
      </c>
      <c r="M218" s="3" t="s">
        <v>2431</v>
      </c>
      <c r="N218" s="3" t="s">
        <v>14</v>
      </c>
      <c r="O218" s="3" t="s">
        <v>2239</v>
      </c>
      <c r="P218" s="3" t="s">
        <v>2240</v>
      </c>
      <c r="Q218" s="3" t="s">
        <v>2432</v>
      </c>
      <c r="R218" s="3">
        <v>3</v>
      </c>
      <c r="S218" s="3" t="s">
        <v>117</v>
      </c>
      <c r="T218" s="3">
        <v>13</v>
      </c>
      <c r="U218" s="3">
        <v>17</v>
      </c>
      <c r="V218" s="3" t="s">
        <v>2433</v>
      </c>
      <c r="W218" s="3" t="s">
        <v>13</v>
      </c>
      <c r="X218" s="3" t="s">
        <v>2434</v>
      </c>
      <c r="Y218" s="3" t="s">
        <v>65</v>
      </c>
      <c r="Z218" s="3" t="s">
        <v>2244</v>
      </c>
      <c r="AA218" s="3" t="s">
        <v>2245</v>
      </c>
      <c r="AB218" s="3" t="s">
        <v>68</v>
      </c>
      <c r="AC218" s="3" t="s">
        <v>2435</v>
      </c>
      <c r="AD218" s="3" t="s">
        <v>3879</v>
      </c>
      <c r="AE218" s="3" t="s">
        <v>70</v>
      </c>
      <c r="AF218" s="3" t="s">
        <v>71</v>
      </c>
      <c r="AG218" s="3" t="s">
        <v>2436</v>
      </c>
      <c r="AH218" s="3" t="s">
        <v>2437</v>
      </c>
      <c r="AI218" s="3" t="s">
        <v>74</v>
      </c>
      <c r="AJ218" s="3" t="s">
        <v>75</v>
      </c>
      <c r="AK218" s="3" t="s">
        <v>76</v>
      </c>
      <c r="AL218" s="3"/>
      <c r="AM218" s="3">
        <v>165</v>
      </c>
      <c r="AN218" s="3" t="s">
        <v>2424</v>
      </c>
      <c r="AO218" s="3" t="s">
        <v>3545</v>
      </c>
      <c r="AP218" s="3" t="s">
        <v>3489</v>
      </c>
      <c r="AQ218" s="3" t="s">
        <v>3524</v>
      </c>
      <c r="AR218" s="3" t="s">
        <v>3529</v>
      </c>
      <c r="AS218" s="3" t="s">
        <v>3141</v>
      </c>
      <c r="AT218" s="3" t="s">
        <v>3142</v>
      </c>
      <c r="AU218" s="3" t="s">
        <v>3122</v>
      </c>
      <c r="AV218" s="3" t="s">
        <v>3587</v>
      </c>
      <c r="AW218" s="3" t="s">
        <v>3588</v>
      </c>
      <c r="AX218" s="3" t="s">
        <v>3589</v>
      </c>
      <c r="AY218" s="3" t="s">
        <v>3343</v>
      </c>
      <c r="AZ218" s="3" t="s">
        <v>3122</v>
      </c>
      <c r="BA218" s="3" t="s">
        <v>2326</v>
      </c>
      <c r="BB218" s="3" t="s">
        <v>3590</v>
      </c>
      <c r="BC218" s="3" t="s">
        <v>2340</v>
      </c>
      <c r="BD218" s="3" t="s">
        <v>3591</v>
      </c>
      <c r="BE218" s="3" t="s">
        <v>3322</v>
      </c>
      <c r="BF218" s="3" t="s">
        <v>3592</v>
      </c>
      <c r="BG218" s="3" t="s">
        <v>3593</v>
      </c>
      <c r="BH218" s="3" t="s">
        <v>3104</v>
      </c>
      <c r="BI218" s="3" t="s">
        <v>3105</v>
      </c>
      <c r="BJ218" s="3" t="s">
        <v>3106</v>
      </c>
      <c r="BK218" s="3" t="s">
        <v>3107</v>
      </c>
      <c r="BL218" s="3" t="s">
        <v>3108</v>
      </c>
      <c r="BM218" s="3" t="s">
        <v>3109</v>
      </c>
      <c r="BN218" s="3" t="s">
        <v>14</v>
      </c>
      <c r="BO218" s="3" t="s">
        <v>2424</v>
      </c>
      <c r="BQ218" s="46">
        <v>1</v>
      </c>
    </row>
    <row r="219" spans="1:69" ht="60" x14ac:dyDescent="0.25">
      <c r="A219" s="45">
        <v>166</v>
      </c>
      <c r="B219" s="3" t="s">
        <v>14</v>
      </c>
      <c r="C219" s="3" t="s">
        <v>2438</v>
      </c>
      <c r="D219" s="3" t="s">
        <v>168</v>
      </c>
      <c r="E219" s="3" t="s">
        <v>2439</v>
      </c>
      <c r="F219" s="3" t="s">
        <v>2440</v>
      </c>
      <c r="G219" s="3" t="s">
        <v>2441</v>
      </c>
      <c r="H219" s="3" t="s">
        <v>2442</v>
      </c>
      <c r="I219" s="3" t="s">
        <v>53</v>
      </c>
      <c r="J219" s="3" t="s">
        <v>54</v>
      </c>
      <c r="K219" s="3" t="s">
        <v>2443</v>
      </c>
      <c r="L219" s="3" t="s">
        <v>2444</v>
      </c>
      <c r="M219" s="3" t="s">
        <v>2445</v>
      </c>
      <c r="N219" s="3" t="s">
        <v>14</v>
      </c>
      <c r="O219" s="3" t="s">
        <v>2239</v>
      </c>
      <c r="P219" s="3" t="s">
        <v>2240</v>
      </c>
      <c r="Q219" s="3" t="s">
        <v>2446</v>
      </c>
      <c r="R219" s="3">
        <v>3</v>
      </c>
      <c r="S219" s="3" t="s">
        <v>117</v>
      </c>
      <c r="T219" s="3">
        <v>14</v>
      </c>
      <c r="U219" s="3">
        <v>17</v>
      </c>
      <c r="V219" s="3" t="s">
        <v>2447</v>
      </c>
      <c r="W219" s="3" t="s">
        <v>2448</v>
      </c>
      <c r="X219" s="3" t="s">
        <v>2449</v>
      </c>
      <c r="Y219" s="3" t="s">
        <v>65</v>
      </c>
      <c r="Z219" s="3" t="s">
        <v>2244</v>
      </c>
      <c r="AA219" s="3" t="s">
        <v>2245</v>
      </c>
      <c r="AB219" s="3" t="s">
        <v>68</v>
      </c>
      <c r="AC219" s="3" t="s">
        <v>2450</v>
      </c>
      <c r="AD219" s="3" t="s">
        <v>3880</v>
      </c>
      <c r="AE219" s="3" t="s">
        <v>70</v>
      </c>
      <c r="AF219" s="3" t="s">
        <v>71</v>
      </c>
      <c r="AG219" s="3" t="s">
        <v>2451</v>
      </c>
      <c r="AH219" s="3" t="s">
        <v>2452</v>
      </c>
      <c r="AI219" s="3" t="s">
        <v>74</v>
      </c>
      <c r="AJ219" s="3" t="s">
        <v>75</v>
      </c>
      <c r="AK219" s="3" t="s">
        <v>76</v>
      </c>
      <c r="AL219" s="3"/>
      <c r="AM219" s="3">
        <v>166</v>
      </c>
      <c r="AN219" s="3" t="s">
        <v>2438</v>
      </c>
      <c r="AO219" s="3" t="s">
        <v>3617</v>
      </c>
      <c r="AP219" s="3" t="s">
        <v>3167</v>
      </c>
      <c r="AQ219" s="3" t="s">
        <v>3168</v>
      </c>
      <c r="AR219" s="3" t="s">
        <v>3166</v>
      </c>
      <c r="AS219" s="3" t="s">
        <v>3618</v>
      </c>
      <c r="AT219" s="3" t="s">
        <v>3122</v>
      </c>
      <c r="AU219" s="3" t="s">
        <v>3619</v>
      </c>
      <c r="AV219" s="3" t="s">
        <v>3587</v>
      </c>
      <c r="AW219" s="3" t="s">
        <v>3588</v>
      </c>
      <c r="AX219" s="3" t="s">
        <v>3589</v>
      </c>
      <c r="AY219" s="3" t="s">
        <v>3343</v>
      </c>
      <c r="AZ219" s="3" t="s">
        <v>3122</v>
      </c>
      <c r="BA219" s="3" t="s">
        <v>2326</v>
      </c>
      <c r="BB219" s="3" t="s">
        <v>3590</v>
      </c>
      <c r="BC219" s="3" t="s">
        <v>2340</v>
      </c>
      <c r="BD219" s="3" t="s">
        <v>3591</v>
      </c>
      <c r="BE219" s="3" t="s">
        <v>3322</v>
      </c>
      <c r="BF219" s="3" t="s">
        <v>3592</v>
      </c>
      <c r="BG219" s="3" t="s">
        <v>3593</v>
      </c>
      <c r="BH219" s="3" t="s">
        <v>3104</v>
      </c>
      <c r="BI219" s="3" t="s">
        <v>3105</v>
      </c>
      <c r="BJ219" s="3" t="s">
        <v>3106</v>
      </c>
      <c r="BK219" s="3" t="s">
        <v>3107</v>
      </c>
      <c r="BL219" s="3" t="s">
        <v>3108</v>
      </c>
      <c r="BM219" s="3" t="s">
        <v>3109</v>
      </c>
      <c r="BN219" s="3" t="s">
        <v>14</v>
      </c>
      <c r="BO219" s="3" t="s">
        <v>2438</v>
      </c>
      <c r="BQ219" s="46">
        <v>1</v>
      </c>
    </row>
    <row r="220" spans="1:69" ht="60" x14ac:dyDescent="0.25">
      <c r="A220" s="45">
        <v>167</v>
      </c>
      <c r="B220" s="3" t="s">
        <v>14</v>
      </c>
      <c r="C220" s="3" t="s">
        <v>2453</v>
      </c>
      <c r="D220" s="3" t="s">
        <v>199</v>
      </c>
      <c r="E220" s="3" t="s">
        <v>2454</v>
      </c>
      <c r="F220" s="3" t="s">
        <v>2455</v>
      </c>
      <c r="G220" s="3" t="s">
        <v>2456</v>
      </c>
      <c r="H220" s="3" t="s">
        <v>2457</v>
      </c>
      <c r="I220" s="3" t="s">
        <v>53</v>
      </c>
      <c r="J220" s="3" t="s">
        <v>54</v>
      </c>
      <c r="K220" s="3" t="s">
        <v>2458</v>
      </c>
      <c r="L220" s="3" t="s">
        <v>2459</v>
      </c>
      <c r="M220" s="3" t="s">
        <v>2460</v>
      </c>
      <c r="N220" s="3" t="s">
        <v>14</v>
      </c>
      <c r="O220" s="3" t="s">
        <v>2239</v>
      </c>
      <c r="P220" s="3" t="s">
        <v>2240</v>
      </c>
      <c r="Q220" s="3" t="s">
        <v>2461</v>
      </c>
      <c r="R220" s="3">
        <v>4</v>
      </c>
      <c r="S220" s="3" t="s">
        <v>208</v>
      </c>
      <c r="T220" s="3">
        <v>15</v>
      </c>
      <c r="U220" s="3">
        <v>18</v>
      </c>
      <c r="V220" s="3" t="s">
        <v>2462</v>
      </c>
      <c r="W220" s="3" t="s">
        <v>2463</v>
      </c>
      <c r="X220" s="3" t="s">
        <v>2464</v>
      </c>
      <c r="Y220" s="3" t="s">
        <v>65</v>
      </c>
      <c r="Z220" s="3" t="s">
        <v>2244</v>
      </c>
      <c r="AA220" s="3" t="s">
        <v>2245</v>
      </c>
      <c r="AB220" s="3" t="s">
        <v>68</v>
      </c>
      <c r="AC220" s="3" t="s">
        <v>2465</v>
      </c>
      <c r="AD220" s="3" t="s">
        <v>3881</v>
      </c>
      <c r="AE220" s="3" t="s">
        <v>70</v>
      </c>
      <c r="AF220" s="3" t="s">
        <v>71</v>
      </c>
      <c r="AG220" s="3" t="s">
        <v>2466</v>
      </c>
      <c r="AH220" s="3" t="s">
        <v>2467</v>
      </c>
      <c r="AI220" s="3" t="s">
        <v>74</v>
      </c>
      <c r="AJ220" s="3" t="s">
        <v>75</v>
      </c>
      <c r="AK220" s="3" t="s">
        <v>76</v>
      </c>
      <c r="AL220" s="3"/>
      <c r="AM220" s="3">
        <v>167</v>
      </c>
      <c r="AN220" s="3" t="s">
        <v>2453</v>
      </c>
      <c r="AO220" s="3" t="s">
        <v>3620</v>
      </c>
      <c r="AP220" s="3" t="s">
        <v>3621</v>
      </c>
      <c r="AQ220" s="3" t="s">
        <v>3622</v>
      </c>
      <c r="AR220" s="3" t="s">
        <v>3623</v>
      </c>
      <c r="AS220" s="3" t="s">
        <v>3624</v>
      </c>
      <c r="AT220" s="3" t="s">
        <v>3615</v>
      </c>
      <c r="AU220" s="3"/>
      <c r="AV220" s="3" t="s">
        <v>3587</v>
      </c>
      <c r="AW220" s="3" t="s">
        <v>3588</v>
      </c>
      <c r="AX220" s="3" t="s">
        <v>3589</v>
      </c>
      <c r="AY220" s="3" t="s">
        <v>3343</v>
      </c>
      <c r="AZ220" s="3" t="s">
        <v>3122</v>
      </c>
      <c r="BA220" s="3" t="s">
        <v>2326</v>
      </c>
      <c r="BB220" s="3" t="s">
        <v>3590</v>
      </c>
      <c r="BC220" s="3" t="s">
        <v>2340</v>
      </c>
      <c r="BD220" s="3" t="s">
        <v>3591</v>
      </c>
      <c r="BE220" s="3" t="s">
        <v>3322</v>
      </c>
      <c r="BF220" s="3" t="s">
        <v>3592</v>
      </c>
      <c r="BG220" s="3" t="s">
        <v>3593</v>
      </c>
      <c r="BH220" s="3" t="s">
        <v>3104</v>
      </c>
      <c r="BI220" s="3" t="s">
        <v>3105</v>
      </c>
      <c r="BJ220" s="3" t="s">
        <v>3106</v>
      </c>
      <c r="BK220" s="3" t="s">
        <v>3107</v>
      </c>
      <c r="BL220" s="3" t="s">
        <v>3108</v>
      </c>
      <c r="BM220" s="3" t="s">
        <v>3109</v>
      </c>
      <c r="BN220" s="3" t="s">
        <v>14</v>
      </c>
      <c r="BO220" s="3" t="s">
        <v>2453</v>
      </c>
      <c r="BQ220" s="46">
        <v>1</v>
      </c>
    </row>
    <row r="221" spans="1:69" ht="60" x14ac:dyDescent="0.25">
      <c r="A221" s="45">
        <v>168</v>
      </c>
      <c r="B221" s="3" t="s">
        <v>14</v>
      </c>
      <c r="C221" s="3" t="s">
        <v>2468</v>
      </c>
      <c r="D221" s="3" t="s">
        <v>199</v>
      </c>
      <c r="E221" s="3" t="s">
        <v>2469</v>
      </c>
      <c r="F221" s="3" t="s">
        <v>2470</v>
      </c>
      <c r="G221" s="3" t="s">
        <v>2471</v>
      </c>
      <c r="H221" s="3" t="s">
        <v>2472</v>
      </c>
      <c r="I221" s="3" t="s">
        <v>53</v>
      </c>
      <c r="J221" s="3" t="s">
        <v>54</v>
      </c>
      <c r="K221" s="3" t="s">
        <v>2473</v>
      </c>
      <c r="L221" s="3" t="s">
        <v>2474</v>
      </c>
      <c r="M221" s="3" t="s">
        <v>2475</v>
      </c>
      <c r="N221" s="3" t="s">
        <v>14</v>
      </c>
      <c r="O221" s="3" t="s">
        <v>2239</v>
      </c>
      <c r="P221" s="3" t="s">
        <v>2240</v>
      </c>
      <c r="Q221" s="3" t="s">
        <v>2476</v>
      </c>
      <c r="R221" s="3">
        <v>4</v>
      </c>
      <c r="S221" s="3" t="s">
        <v>208</v>
      </c>
      <c r="T221" s="3">
        <v>15</v>
      </c>
      <c r="U221" s="3">
        <v>18</v>
      </c>
      <c r="V221" s="3" t="s">
        <v>2477</v>
      </c>
      <c r="W221" s="3" t="s">
        <v>119</v>
      </c>
      <c r="X221" s="3" t="s">
        <v>2478</v>
      </c>
      <c r="Y221" s="3" t="s">
        <v>65</v>
      </c>
      <c r="Z221" s="3" t="s">
        <v>2244</v>
      </c>
      <c r="AA221" s="3" t="s">
        <v>2245</v>
      </c>
      <c r="AB221" s="3" t="s">
        <v>68</v>
      </c>
      <c r="AC221" s="3" t="s">
        <v>2479</v>
      </c>
      <c r="AD221" s="3" t="s">
        <v>3882</v>
      </c>
      <c r="AE221" s="3" t="s">
        <v>70</v>
      </c>
      <c r="AF221" s="3" t="s">
        <v>71</v>
      </c>
      <c r="AG221" s="3" t="s">
        <v>2480</v>
      </c>
      <c r="AH221" s="3" t="s">
        <v>2481</v>
      </c>
      <c r="AI221" s="3" t="s">
        <v>74</v>
      </c>
      <c r="AJ221" s="3" t="s">
        <v>75</v>
      </c>
      <c r="AK221" s="3" t="s">
        <v>76</v>
      </c>
      <c r="AL221" s="3"/>
      <c r="AM221" s="3">
        <v>168</v>
      </c>
      <c r="AN221" s="3" t="s">
        <v>2468</v>
      </c>
      <c r="AO221" s="3" t="s">
        <v>3625</v>
      </c>
      <c r="AP221" s="3" t="s">
        <v>3233</v>
      </c>
      <c r="AQ221" s="3" t="s">
        <v>3234</v>
      </c>
      <c r="AR221" s="3" t="s">
        <v>3626</v>
      </c>
      <c r="AS221" s="3" t="s">
        <v>3236</v>
      </c>
      <c r="AT221" s="3" t="s">
        <v>3237</v>
      </c>
      <c r="AU221" s="3" t="s">
        <v>3238</v>
      </c>
      <c r="AV221" s="3" t="s">
        <v>3587</v>
      </c>
      <c r="AW221" s="3" t="s">
        <v>3588</v>
      </c>
      <c r="AX221" s="3" t="s">
        <v>3589</v>
      </c>
      <c r="AY221" s="3" t="s">
        <v>3343</v>
      </c>
      <c r="AZ221" s="3" t="s">
        <v>3122</v>
      </c>
      <c r="BA221" s="3" t="s">
        <v>2326</v>
      </c>
      <c r="BB221" s="3" t="s">
        <v>3590</v>
      </c>
      <c r="BC221" s="3" t="s">
        <v>2340</v>
      </c>
      <c r="BD221" s="3" t="s">
        <v>3591</v>
      </c>
      <c r="BE221" s="3" t="s">
        <v>3322</v>
      </c>
      <c r="BF221" s="3" t="s">
        <v>3592</v>
      </c>
      <c r="BG221" s="3" t="s">
        <v>3593</v>
      </c>
      <c r="BH221" s="3" t="s">
        <v>3104</v>
      </c>
      <c r="BI221" s="3" t="s">
        <v>3105</v>
      </c>
      <c r="BJ221" s="3" t="s">
        <v>3106</v>
      </c>
      <c r="BK221" s="3" t="s">
        <v>3107</v>
      </c>
      <c r="BL221" s="3" t="s">
        <v>3108</v>
      </c>
      <c r="BM221" s="3" t="s">
        <v>3109</v>
      </c>
      <c r="BN221" s="3" t="s">
        <v>14</v>
      </c>
      <c r="BO221" s="3" t="s">
        <v>2468</v>
      </c>
      <c r="BQ221" s="46">
        <v>1</v>
      </c>
    </row>
    <row r="222" spans="1:69" ht="60" x14ac:dyDescent="0.25">
      <c r="A222" s="45">
        <v>169</v>
      </c>
      <c r="B222" s="3" t="s">
        <v>14</v>
      </c>
      <c r="C222" s="3" t="s">
        <v>2482</v>
      </c>
      <c r="D222" s="3" t="s">
        <v>199</v>
      </c>
      <c r="E222" s="3" t="s">
        <v>2483</v>
      </c>
      <c r="F222" s="3" t="s">
        <v>2484</v>
      </c>
      <c r="G222" s="3" t="s">
        <v>2485</v>
      </c>
      <c r="H222" s="3" t="s">
        <v>2486</v>
      </c>
      <c r="I222" s="3" t="s">
        <v>53</v>
      </c>
      <c r="J222" s="3" t="s">
        <v>54</v>
      </c>
      <c r="K222" s="3" t="s">
        <v>2487</v>
      </c>
      <c r="L222" s="3" t="s">
        <v>2488</v>
      </c>
      <c r="M222" s="3" t="s">
        <v>2489</v>
      </c>
      <c r="N222" s="3" t="s">
        <v>14</v>
      </c>
      <c r="O222" s="3" t="s">
        <v>2239</v>
      </c>
      <c r="P222" s="3" t="s">
        <v>2240</v>
      </c>
      <c r="Q222" s="3" t="s">
        <v>2490</v>
      </c>
      <c r="R222" s="3">
        <v>4</v>
      </c>
      <c r="S222" s="3" t="s">
        <v>208</v>
      </c>
      <c r="T222" s="3">
        <v>15</v>
      </c>
      <c r="U222" s="3">
        <v>18</v>
      </c>
      <c r="V222" s="3" t="s">
        <v>2491</v>
      </c>
      <c r="W222" s="3" t="s">
        <v>442</v>
      </c>
      <c r="X222" s="3" t="s">
        <v>2492</v>
      </c>
      <c r="Y222" s="3" t="s">
        <v>65</v>
      </c>
      <c r="Z222" s="3" t="s">
        <v>2244</v>
      </c>
      <c r="AA222" s="3" t="s">
        <v>2245</v>
      </c>
      <c r="AB222" s="3" t="s">
        <v>68</v>
      </c>
      <c r="AC222" s="3" t="s">
        <v>2493</v>
      </c>
      <c r="AD222" s="3" t="s">
        <v>3883</v>
      </c>
      <c r="AE222" s="3" t="s">
        <v>70</v>
      </c>
      <c r="AF222" s="3" t="s">
        <v>71</v>
      </c>
      <c r="AG222" s="3" t="s">
        <v>2494</v>
      </c>
      <c r="AH222" s="3" t="s">
        <v>2495</v>
      </c>
      <c r="AI222" s="3" t="s">
        <v>74</v>
      </c>
      <c r="AJ222" s="3" t="s">
        <v>75</v>
      </c>
      <c r="AK222" s="3" t="s">
        <v>76</v>
      </c>
      <c r="AL222" s="3"/>
      <c r="AM222" s="3">
        <v>169</v>
      </c>
      <c r="AN222" s="3" t="s">
        <v>2482</v>
      </c>
      <c r="AO222" s="3" t="s">
        <v>3102</v>
      </c>
      <c r="AP222" s="3" t="s">
        <v>3134</v>
      </c>
      <c r="AQ222" s="3" t="s">
        <v>3228</v>
      </c>
      <c r="AR222" s="3" t="s">
        <v>3200</v>
      </c>
      <c r="AS222" s="3" t="s">
        <v>3627</v>
      </c>
      <c r="AT222" s="3" t="s">
        <v>3628</v>
      </c>
      <c r="AU222" s="3"/>
      <c r="AV222" s="3" t="s">
        <v>3587</v>
      </c>
      <c r="AW222" s="3" t="s">
        <v>3588</v>
      </c>
      <c r="AX222" s="3" t="s">
        <v>3589</v>
      </c>
      <c r="AY222" s="3" t="s">
        <v>3343</v>
      </c>
      <c r="AZ222" s="3" t="s">
        <v>3122</v>
      </c>
      <c r="BA222" s="3" t="s">
        <v>2326</v>
      </c>
      <c r="BB222" s="3" t="s">
        <v>3590</v>
      </c>
      <c r="BC222" s="3" t="s">
        <v>2340</v>
      </c>
      <c r="BD222" s="3" t="s">
        <v>3591</v>
      </c>
      <c r="BE222" s="3" t="s">
        <v>3322</v>
      </c>
      <c r="BF222" s="3" t="s">
        <v>3592</v>
      </c>
      <c r="BG222" s="3" t="s">
        <v>3593</v>
      </c>
      <c r="BH222" s="3" t="s">
        <v>3104</v>
      </c>
      <c r="BI222" s="3" t="s">
        <v>3105</v>
      </c>
      <c r="BJ222" s="3" t="s">
        <v>3106</v>
      </c>
      <c r="BK222" s="3" t="s">
        <v>3107</v>
      </c>
      <c r="BL222" s="3" t="s">
        <v>3108</v>
      </c>
      <c r="BM222" s="3" t="s">
        <v>3109</v>
      </c>
      <c r="BN222" s="3" t="s">
        <v>14</v>
      </c>
      <c r="BO222" s="3" t="s">
        <v>2482</v>
      </c>
      <c r="BQ222" s="46">
        <v>1</v>
      </c>
    </row>
    <row r="223" spans="1:69" ht="60" x14ac:dyDescent="0.25">
      <c r="A223" s="45">
        <v>170</v>
      </c>
      <c r="B223" s="3" t="s">
        <v>14</v>
      </c>
      <c r="C223" s="3" t="s">
        <v>2496</v>
      </c>
      <c r="D223" s="3" t="s">
        <v>78</v>
      </c>
      <c r="E223" s="3" t="s">
        <v>2497</v>
      </c>
      <c r="F223" s="3" t="s">
        <v>2498</v>
      </c>
      <c r="G223" s="3" t="s">
        <v>2499</v>
      </c>
      <c r="H223" s="3" t="s">
        <v>2500</v>
      </c>
      <c r="I223" s="3" t="s">
        <v>53</v>
      </c>
      <c r="J223" s="3" t="s">
        <v>54</v>
      </c>
      <c r="K223" s="3" t="s">
        <v>2501</v>
      </c>
      <c r="L223" s="3" t="s">
        <v>2502</v>
      </c>
      <c r="M223" s="3" t="s">
        <v>2503</v>
      </c>
      <c r="N223" s="3" t="s">
        <v>14</v>
      </c>
      <c r="O223" s="3" t="s">
        <v>2239</v>
      </c>
      <c r="P223" s="3" t="s">
        <v>2240</v>
      </c>
      <c r="Q223" s="3" t="s">
        <v>2504</v>
      </c>
      <c r="R223" s="3">
        <v>2</v>
      </c>
      <c r="S223" s="3" t="s">
        <v>87</v>
      </c>
      <c r="T223" s="3">
        <v>12</v>
      </c>
      <c r="U223" s="3">
        <v>15</v>
      </c>
      <c r="V223" s="3" t="s">
        <v>2505</v>
      </c>
      <c r="W223" s="3" t="s">
        <v>178</v>
      </c>
      <c r="X223" s="3" t="s">
        <v>2506</v>
      </c>
      <c r="Y223" s="3" t="s">
        <v>65</v>
      </c>
      <c r="Z223" s="3" t="s">
        <v>2244</v>
      </c>
      <c r="AA223" s="3" t="s">
        <v>2245</v>
      </c>
      <c r="AB223" s="3" t="s">
        <v>68</v>
      </c>
      <c r="AC223" s="3" t="s">
        <v>2507</v>
      </c>
      <c r="AD223" s="3" t="s">
        <v>3884</v>
      </c>
      <c r="AE223" s="3" t="s">
        <v>70</v>
      </c>
      <c r="AF223" s="3" t="s">
        <v>71</v>
      </c>
      <c r="AG223" s="3" t="s">
        <v>2508</v>
      </c>
      <c r="AH223" s="3" t="s">
        <v>2509</v>
      </c>
      <c r="AI223" s="3" t="s">
        <v>74</v>
      </c>
      <c r="AJ223" s="3" t="s">
        <v>75</v>
      </c>
      <c r="AK223" s="3" t="s">
        <v>76</v>
      </c>
      <c r="AL223" s="3"/>
      <c r="AM223" s="3">
        <v>170</v>
      </c>
      <c r="AN223" s="3" t="s">
        <v>2496</v>
      </c>
      <c r="AO223" s="3" t="s">
        <v>3629</v>
      </c>
      <c r="AP223" s="3" t="s">
        <v>3193</v>
      </c>
      <c r="AQ223" s="3" t="s">
        <v>3320</v>
      </c>
      <c r="AR223" s="3" t="s">
        <v>3630</v>
      </c>
      <c r="AS223" s="3" t="s">
        <v>3610</v>
      </c>
      <c r="AT223" s="3" t="s">
        <v>3611</v>
      </c>
      <c r="AU223" s="3" t="s">
        <v>3111</v>
      </c>
      <c r="AV223" s="3" t="s">
        <v>3587</v>
      </c>
      <c r="AW223" s="3" t="s">
        <v>3588</v>
      </c>
      <c r="AX223" s="3" t="s">
        <v>3589</v>
      </c>
      <c r="AY223" s="3" t="s">
        <v>3343</v>
      </c>
      <c r="AZ223" s="3" t="s">
        <v>3122</v>
      </c>
      <c r="BA223" s="3" t="s">
        <v>2326</v>
      </c>
      <c r="BB223" s="3" t="s">
        <v>3590</v>
      </c>
      <c r="BC223" s="3" t="s">
        <v>2340</v>
      </c>
      <c r="BD223" s="3" t="s">
        <v>3591</v>
      </c>
      <c r="BE223" s="3" t="s">
        <v>3322</v>
      </c>
      <c r="BF223" s="3" t="s">
        <v>3592</v>
      </c>
      <c r="BG223" s="3" t="s">
        <v>3593</v>
      </c>
      <c r="BH223" s="3" t="s">
        <v>3104</v>
      </c>
      <c r="BI223" s="3" t="s">
        <v>3105</v>
      </c>
      <c r="BJ223" s="3" t="s">
        <v>3106</v>
      </c>
      <c r="BK223" s="3" t="s">
        <v>3107</v>
      </c>
      <c r="BL223" s="3" t="s">
        <v>3108</v>
      </c>
      <c r="BM223" s="3" t="s">
        <v>3109</v>
      </c>
      <c r="BN223" s="3" t="s">
        <v>14</v>
      </c>
      <c r="BO223" s="3" t="s">
        <v>2496</v>
      </c>
      <c r="BQ223" s="46">
        <v>1</v>
      </c>
    </row>
    <row r="224" spans="1:69" ht="60" x14ac:dyDescent="0.25">
      <c r="A224" s="45">
        <v>171</v>
      </c>
      <c r="B224" s="3" t="s">
        <v>14</v>
      </c>
      <c r="C224" s="3" t="s">
        <v>2510</v>
      </c>
      <c r="D224" s="3" t="s">
        <v>108</v>
      </c>
      <c r="E224" s="3" t="s">
        <v>2511</v>
      </c>
      <c r="F224" s="3" t="s">
        <v>2512</v>
      </c>
      <c r="G224" s="3" t="s">
        <v>2513</v>
      </c>
      <c r="H224" s="3" t="s">
        <v>2514</v>
      </c>
      <c r="I224" s="3" t="s">
        <v>53</v>
      </c>
      <c r="J224" s="3" t="s">
        <v>54</v>
      </c>
      <c r="K224" s="3" t="s">
        <v>2515</v>
      </c>
      <c r="L224" s="3" t="s">
        <v>2516</v>
      </c>
      <c r="M224" s="3" t="s">
        <v>2517</v>
      </c>
      <c r="N224" s="3" t="s">
        <v>14</v>
      </c>
      <c r="O224" s="3" t="s">
        <v>2239</v>
      </c>
      <c r="P224" s="3" t="s">
        <v>2240</v>
      </c>
      <c r="Q224" s="3" t="s">
        <v>2518</v>
      </c>
      <c r="R224" s="3">
        <v>3</v>
      </c>
      <c r="S224" s="3" t="s">
        <v>117</v>
      </c>
      <c r="T224" s="3">
        <v>13</v>
      </c>
      <c r="U224" s="3">
        <v>17</v>
      </c>
      <c r="V224" s="3" t="s">
        <v>2519</v>
      </c>
      <c r="W224" s="3" t="s">
        <v>2463</v>
      </c>
      <c r="X224" s="3" t="s">
        <v>2520</v>
      </c>
      <c r="Y224" s="3" t="s">
        <v>65</v>
      </c>
      <c r="Z224" s="3" t="s">
        <v>2244</v>
      </c>
      <c r="AA224" s="3" t="s">
        <v>2245</v>
      </c>
      <c r="AB224" s="3" t="s">
        <v>68</v>
      </c>
      <c r="AC224" s="3" t="s">
        <v>2521</v>
      </c>
      <c r="AD224" s="3" t="s">
        <v>3885</v>
      </c>
      <c r="AE224" s="3" t="s">
        <v>70</v>
      </c>
      <c r="AF224" s="3" t="s">
        <v>71</v>
      </c>
      <c r="AG224" s="3" t="s">
        <v>2522</v>
      </c>
      <c r="AH224" s="3" t="s">
        <v>2523</v>
      </c>
      <c r="AI224" s="3" t="s">
        <v>74</v>
      </c>
      <c r="AJ224" s="3" t="s">
        <v>75</v>
      </c>
      <c r="AK224" s="3" t="s">
        <v>76</v>
      </c>
      <c r="AL224" s="3"/>
      <c r="AM224" s="3">
        <v>171</v>
      </c>
      <c r="AN224" s="3" t="s">
        <v>2510</v>
      </c>
      <c r="AO224" s="3" t="s">
        <v>3589</v>
      </c>
      <c r="AP224" s="3" t="s">
        <v>3143</v>
      </c>
      <c r="AQ224" s="3" t="s">
        <v>3144</v>
      </c>
      <c r="AR224" s="3" t="s">
        <v>3146</v>
      </c>
      <c r="AS224" s="3" t="s">
        <v>3147</v>
      </c>
      <c r="AT224" s="3" t="s">
        <v>2249</v>
      </c>
      <c r="AU224" s="3" t="s">
        <v>3631</v>
      </c>
      <c r="AV224" s="3" t="s">
        <v>3587</v>
      </c>
      <c r="AW224" s="3" t="s">
        <v>3588</v>
      </c>
      <c r="AX224" s="3" t="s">
        <v>3589</v>
      </c>
      <c r="AY224" s="3" t="s">
        <v>3343</v>
      </c>
      <c r="AZ224" s="3" t="s">
        <v>3122</v>
      </c>
      <c r="BA224" s="3" t="s">
        <v>2326</v>
      </c>
      <c r="BB224" s="3" t="s">
        <v>3590</v>
      </c>
      <c r="BC224" s="3" t="s">
        <v>2340</v>
      </c>
      <c r="BD224" s="3" t="s">
        <v>3591</v>
      </c>
      <c r="BE224" s="3" t="s">
        <v>3322</v>
      </c>
      <c r="BF224" s="3" t="s">
        <v>3592</v>
      </c>
      <c r="BG224" s="3" t="s">
        <v>3593</v>
      </c>
      <c r="BH224" s="3" t="s">
        <v>3104</v>
      </c>
      <c r="BI224" s="3" t="s">
        <v>3105</v>
      </c>
      <c r="BJ224" s="3" t="s">
        <v>3106</v>
      </c>
      <c r="BK224" s="3" t="s">
        <v>3107</v>
      </c>
      <c r="BL224" s="3" t="s">
        <v>3108</v>
      </c>
      <c r="BM224" s="3" t="s">
        <v>3109</v>
      </c>
      <c r="BN224" s="3" t="s">
        <v>14</v>
      </c>
      <c r="BO224" s="3" t="s">
        <v>2510</v>
      </c>
      <c r="BQ224" s="46">
        <v>1</v>
      </c>
    </row>
    <row r="225" spans="1:69" ht="60" x14ac:dyDescent="0.25">
      <c r="A225" s="45">
        <v>172</v>
      </c>
      <c r="B225" s="3" t="s">
        <v>14</v>
      </c>
      <c r="C225" s="3" t="s">
        <v>2524</v>
      </c>
      <c r="D225" s="3" t="s">
        <v>168</v>
      </c>
      <c r="E225" s="3" t="s">
        <v>2525</v>
      </c>
      <c r="F225" s="3" t="s">
        <v>2526</v>
      </c>
      <c r="G225" s="3" t="s">
        <v>2527</v>
      </c>
      <c r="H225" s="3" t="s">
        <v>2528</v>
      </c>
      <c r="I225" s="3" t="s">
        <v>53</v>
      </c>
      <c r="J225" s="3" t="s">
        <v>54</v>
      </c>
      <c r="K225" s="3" t="s">
        <v>2529</v>
      </c>
      <c r="L225" s="3" t="s">
        <v>2530</v>
      </c>
      <c r="M225" s="3" t="s">
        <v>2531</v>
      </c>
      <c r="N225" s="3" t="s">
        <v>14</v>
      </c>
      <c r="O225" s="3" t="s">
        <v>2239</v>
      </c>
      <c r="P225" s="3" t="s">
        <v>2240</v>
      </c>
      <c r="Q225" s="3" t="s">
        <v>2532</v>
      </c>
      <c r="R225" s="3">
        <v>3</v>
      </c>
      <c r="S225" s="3" t="s">
        <v>117</v>
      </c>
      <c r="T225" s="3">
        <v>14</v>
      </c>
      <c r="U225" s="3">
        <v>17</v>
      </c>
      <c r="V225" s="3" t="s">
        <v>2533</v>
      </c>
      <c r="W225" s="3" t="s">
        <v>2293</v>
      </c>
      <c r="X225" s="3" t="s">
        <v>2534</v>
      </c>
      <c r="Y225" s="3" t="s">
        <v>65</v>
      </c>
      <c r="Z225" s="3" t="s">
        <v>2244</v>
      </c>
      <c r="AA225" s="3" t="s">
        <v>2245</v>
      </c>
      <c r="AB225" s="3" t="s">
        <v>68</v>
      </c>
      <c r="AC225" s="3" t="s">
        <v>2535</v>
      </c>
      <c r="AD225" s="3" t="s">
        <v>3886</v>
      </c>
      <c r="AE225" s="3" t="s">
        <v>70</v>
      </c>
      <c r="AF225" s="3" t="s">
        <v>71</v>
      </c>
      <c r="AG225" s="3" t="s">
        <v>2536</v>
      </c>
      <c r="AH225" s="3" t="s">
        <v>2537</v>
      </c>
      <c r="AI225" s="3" t="s">
        <v>74</v>
      </c>
      <c r="AJ225" s="3" t="s">
        <v>75</v>
      </c>
      <c r="AK225" s="3" t="s">
        <v>76</v>
      </c>
      <c r="AL225" s="3"/>
      <c r="AM225" s="3">
        <v>172</v>
      </c>
      <c r="AN225" s="3" t="s">
        <v>2524</v>
      </c>
      <c r="AO225" s="3" t="s">
        <v>3632</v>
      </c>
      <c r="AP225" s="3" t="s">
        <v>3633</v>
      </c>
      <c r="AQ225" s="3" t="s">
        <v>3522</v>
      </c>
      <c r="AR225" s="3" t="s">
        <v>1536</v>
      </c>
      <c r="AS225" s="3"/>
      <c r="AT225" s="3"/>
      <c r="AU225" s="3"/>
      <c r="AV225" s="3" t="s">
        <v>3587</v>
      </c>
      <c r="AW225" s="3" t="s">
        <v>3588</v>
      </c>
      <c r="AX225" s="3" t="s">
        <v>3589</v>
      </c>
      <c r="AY225" s="3" t="s">
        <v>3343</v>
      </c>
      <c r="AZ225" s="3" t="s">
        <v>3122</v>
      </c>
      <c r="BA225" s="3" t="s">
        <v>2326</v>
      </c>
      <c r="BB225" s="3" t="s">
        <v>3590</v>
      </c>
      <c r="BC225" s="3" t="s">
        <v>2340</v>
      </c>
      <c r="BD225" s="3" t="s">
        <v>3591</v>
      </c>
      <c r="BE225" s="3" t="s">
        <v>3322</v>
      </c>
      <c r="BF225" s="3" t="s">
        <v>3592</v>
      </c>
      <c r="BG225" s="3" t="s">
        <v>3593</v>
      </c>
      <c r="BH225" s="3" t="s">
        <v>3104</v>
      </c>
      <c r="BI225" s="3" t="s">
        <v>3105</v>
      </c>
      <c r="BJ225" s="3" t="s">
        <v>3106</v>
      </c>
      <c r="BK225" s="3" t="s">
        <v>3107</v>
      </c>
      <c r="BL225" s="3" t="s">
        <v>3108</v>
      </c>
      <c r="BM225" s="3" t="s">
        <v>3109</v>
      </c>
      <c r="BN225" s="3" t="s">
        <v>14</v>
      </c>
      <c r="BO225" s="3" t="s">
        <v>2524</v>
      </c>
      <c r="BQ225" s="46">
        <v>1</v>
      </c>
    </row>
    <row r="226" spans="1:69" ht="60" x14ac:dyDescent="0.25">
      <c r="A226" s="45">
        <v>173</v>
      </c>
      <c r="B226" s="3" t="s">
        <v>14</v>
      </c>
      <c r="C226" s="3" t="s">
        <v>2538</v>
      </c>
      <c r="D226" s="3" t="s">
        <v>78</v>
      </c>
      <c r="E226" s="3" t="s">
        <v>2539</v>
      </c>
      <c r="F226" s="3" t="s">
        <v>2540</v>
      </c>
      <c r="G226" s="3" t="s">
        <v>2541</v>
      </c>
      <c r="H226" s="3" t="s">
        <v>2542</v>
      </c>
      <c r="I226" s="3" t="s">
        <v>53</v>
      </c>
      <c r="J226" s="3" t="s">
        <v>54</v>
      </c>
      <c r="K226" s="3" t="s">
        <v>2543</v>
      </c>
      <c r="L226" s="3" t="s">
        <v>2544</v>
      </c>
      <c r="M226" s="3" t="s">
        <v>2545</v>
      </c>
      <c r="N226" s="3" t="s">
        <v>14</v>
      </c>
      <c r="O226" s="3" t="s">
        <v>2239</v>
      </c>
      <c r="P226" s="3" t="s">
        <v>2240</v>
      </c>
      <c r="Q226" s="3" t="s">
        <v>2546</v>
      </c>
      <c r="R226" s="3">
        <v>2</v>
      </c>
      <c r="S226" s="3" t="s">
        <v>87</v>
      </c>
      <c r="T226" s="3">
        <v>12</v>
      </c>
      <c r="U226" s="3">
        <v>15</v>
      </c>
      <c r="V226" s="3" t="s">
        <v>2547</v>
      </c>
      <c r="W226" s="3" t="s">
        <v>341</v>
      </c>
      <c r="X226" s="3" t="s">
        <v>2548</v>
      </c>
      <c r="Y226" s="3" t="s">
        <v>65</v>
      </c>
      <c r="Z226" s="3" t="s">
        <v>2244</v>
      </c>
      <c r="AA226" s="3" t="s">
        <v>2245</v>
      </c>
      <c r="AB226" s="3" t="s">
        <v>68</v>
      </c>
      <c r="AC226" s="3" t="s">
        <v>2549</v>
      </c>
      <c r="AD226" s="3" t="s">
        <v>3887</v>
      </c>
      <c r="AE226" s="3" t="s">
        <v>70</v>
      </c>
      <c r="AF226" s="3" t="s">
        <v>71</v>
      </c>
      <c r="AG226" s="3" t="s">
        <v>2550</v>
      </c>
      <c r="AH226" s="3" t="s">
        <v>2551</v>
      </c>
      <c r="AI226" s="3" t="s">
        <v>74</v>
      </c>
      <c r="AJ226" s="3" t="s">
        <v>75</v>
      </c>
      <c r="AK226" s="3" t="s">
        <v>76</v>
      </c>
      <c r="AL226" s="3"/>
      <c r="AM226" s="3">
        <v>173</v>
      </c>
      <c r="AN226" s="3" t="s">
        <v>2538</v>
      </c>
      <c r="AO226" s="3" t="s">
        <v>3634</v>
      </c>
      <c r="AP226" s="3" t="s">
        <v>3635</v>
      </c>
      <c r="AQ226" s="3" t="s">
        <v>3204</v>
      </c>
      <c r="AR226" s="3" t="s">
        <v>3205</v>
      </c>
      <c r="AS226" s="3" t="s">
        <v>3607</v>
      </c>
      <c r="AT226" s="3" t="s">
        <v>3123</v>
      </c>
      <c r="AU226" s="3"/>
      <c r="AV226" s="3" t="s">
        <v>3587</v>
      </c>
      <c r="AW226" s="3" t="s">
        <v>3588</v>
      </c>
      <c r="AX226" s="3" t="s">
        <v>3589</v>
      </c>
      <c r="AY226" s="3" t="s">
        <v>3343</v>
      </c>
      <c r="AZ226" s="3" t="s">
        <v>3122</v>
      </c>
      <c r="BA226" s="3" t="s">
        <v>2326</v>
      </c>
      <c r="BB226" s="3" t="s">
        <v>3590</v>
      </c>
      <c r="BC226" s="3" t="s">
        <v>2340</v>
      </c>
      <c r="BD226" s="3" t="s">
        <v>3591</v>
      </c>
      <c r="BE226" s="3" t="s">
        <v>3322</v>
      </c>
      <c r="BF226" s="3" t="s">
        <v>3592</v>
      </c>
      <c r="BG226" s="3" t="s">
        <v>3593</v>
      </c>
      <c r="BH226" s="3" t="s">
        <v>3104</v>
      </c>
      <c r="BI226" s="3" t="s">
        <v>3105</v>
      </c>
      <c r="BJ226" s="3" t="s">
        <v>3106</v>
      </c>
      <c r="BK226" s="3" t="s">
        <v>3107</v>
      </c>
      <c r="BL226" s="3" t="s">
        <v>3108</v>
      </c>
      <c r="BM226" s="3" t="s">
        <v>3109</v>
      </c>
      <c r="BN226" s="3" t="s">
        <v>14</v>
      </c>
      <c r="BO226" s="3" t="s">
        <v>2538</v>
      </c>
      <c r="BQ226" s="46">
        <v>1</v>
      </c>
    </row>
    <row r="227" spans="1:69" ht="60" x14ac:dyDescent="0.25">
      <c r="A227" s="45">
        <v>174</v>
      </c>
      <c r="B227" s="3" t="s">
        <v>14</v>
      </c>
      <c r="C227" s="3" t="s">
        <v>2552</v>
      </c>
      <c r="D227" s="3" t="s">
        <v>108</v>
      </c>
      <c r="E227" s="3" t="s">
        <v>2553</v>
      </c>
      <c r="F227" s="3" t="s">
        <v>2554</v>
      </c>
      <c r="G227" s="3" t="s">
        <v>2555</v>
      </c>
      <c r="H227" s="3" t="s">
        <v>2556</v>
      </c>
      <c r="I227" s="3" t="s">
        <v>53</v>
      </c>
      <c r="J227" s="3" t="s">
        <v>54</v>
      </c>
      <c r="K227" s="3" t="s">
        <v>2557</v>
      </c>
      <c r="L227" s="3" t="s">
        <v>2558</v>
      </c>
      <c r="M227" s="3" t="s">
        <v>2559</v>
      </c>
      <c r="N227" s="3" t="s">
        <v>14</v>
      </c>
      <c r="O227" s="3" t="s">
        <v>2239</v>
      </c>
      <c r="P227" s="3" t="s">
        <v>2240</v>
      </c>
      <c r="Q227" s="3" t="s">
        <v>2560</v>
      </c>
      <c r="R227" s="3">
        <v>3</v>
      </c>
      <c r="S227" s="3" t="s">
        <v>117</v>
      </c>
      <c r="T227" s="3">
        <v>13</v>
      </c>
      <c r="U227" s="3">
        <v>17</v>
      </c>
      <c r="V227" s="3" t="s">
        <v>2561</v>
      </c>
      <c r="W227" s="3" t="s">
        <v>119</v>
      </c>
      <c r="X227" s="3" t="s">
        <v>2562</v>
      </c>
      <c r="Y227" s="3" t="s">
        <v>65</v>
      </c>
      <c r="Z227" s="3" t="s">
        <v>2244</v>
      </c>
      <c r="AA227" s="3" t="s">
        <v>2245</v>
      </c>
      <c r="AB227" s="3" t="s">
        <v>68</v>
      </c>
      <c r="AC227" s="3" t="s">
        <v>2563</v>
      </c>
      <c r="AD227" s="3" t="s">
        <v>3888</v>
      </c>
      <c r="AE227" s="3" t="s">
        <v>70</v>
      </c>
      <c r="AF227" s="3" t="s">
        <v>71</v>
      </c>
      <c r="AG227" s="3" t="s">
        <v>2564</v>
      </c>
      <c r="AH227" s="3" t="s">
        <v>2565</v>
      </c>
      <c r="AI227" s="3" t="s">
        <v>74</v>
      </c>
      <c r="AJ227" s="3" t="s">
        <v>75</v>
      </c>
      <c r="AK227" s="3" t="s">
        <v>76</v>
      </c>
      <c r="AL227" s="3"/>
      <c r="AM227" s="3">
        <v>174</v>
      </c>
      <c r="AN227" s="3" t="s">
        <v>2552</v>
      </c>
      <c r="AO227" s="3" t="s">
        <v>3636</v>
      </c>
      <c r="AP227" s="3" t="s">
        <v>3590</v>
      </c>
      <c r="AQ227" s="3" t="s">
        <v>3637</v>
      </c>
      <c r="AR227" s="3" t="s">
        <v>3638</v>
      </c>
      <c r="AS227" s="3" t="s">
        <v>3639</v>
      </c>
      <c r="AT227" s="3" t="s">
        <v>3123</v>
      </c>
      <c r="AU227" s="3"/>
      <c r="AV227" s="3" t="s">
        <v>3587</v>
      </c>
      <c r="AW227" s="3" t="s">
        <v>3588</v>
      </c>
      <c r="AX227" s="3" t="s">
        <v>3589</v>
      </c>
      <c r="AY227" s="3" t="s">
        <v>3343</v>
      </c>
      <c r="AZ227" s="3" t="s">
        <v>3122</v>
      </c>
      <c r="BA227" s="3" t="s">
        <v>2326</v>
      </c>
      <c r="BB227" s="3" t="s">
        <v>3590</v>
      </c>
      <c r="BC227" s="3" t="s">
        <v>2340</v>
      </c>
      <c r="BD227" s="3" t="s">
        <v>3591</v>
      </c>
      <c r="BE227" s="3" t="s">
        <v>3322</v>
      </c>
      <c r="BF227" s="3" t="s">
        <v>3592</v>
      </c>
      <c r="BG227" s="3" t="s">
        <v>3593</v>
      </c>
      <c r="BH227" s="3" t="s">
        <v>3104</v>
      </c>
      <c r="BI227" s="3" t="s">
        <v>3105</v>
      </c>
      <c r="BJ227" s="3" t="s">
        <v>3106</v>
      </c>
      <c r="BK227" s="3" t="s">
        <v>3107</v>
      </c>
      <c r="BL227" s="3" t="s">
        <v>3108</v>
      </c>
      <c r="BM227" s="3" t="s">
        <v>3109</v>
      </c>
      <c r="BN227" s="3" t="s">
        <v>14</v>
      </c>
      <c r="BO227" s="3" t="s">
        <v>2552</v>
      </c>
      <c r="BQ227" s="46">
        <v>1</v>
      </c>
    </row>
    <row r="228" spans="1:69" ht="60" x14ac:dyDescent="0.25">
      <c r="A228" s="45">
        <v>175</v>
      </c>
      <c r="B228" s="3" t="s">
        <v>14</v>
      </c>
      <c r="C228" s="3" t="s">
        <v>2566</v>
      </c>
      <c r="D228" s="3" t="s">
        <v>199</v>
      </c>
      <c r="E228" s="3" t="s">
        <v>2567</v>
      </c>
      <c r="F228" s="3" t="s">
        <v>2568</v>
      </c>
      <c r="G228" s="3" t="s">
        <v>2569</v>
      </c>
      <c r="H228" s="3" t="s">
        <v>2570</v>
      </c>
      <c r="I228" s="3" t="s">
        <v>53</v>
      </c>
      <c r="J228" s="3" t="s">
        <v>54</v>
      </c>
      <c r="K228" s="3" t="s">
        <v>2571</v>
      </c>
      <c r="L228" s="3" t="s">
        <v>2572</v>
      </c>
      <c r="M228" s="3" t="s">
        <v>2573</v>
      </c>
      <c r="N228" s="3" t="s">
        <v>14</v>
      </c>
      <c r="O228" s="3" t="s">
        <v>2239</v>
      </c>
      <c r="P228" s="3" t="s">
        <v>2240</v>
      </c>
      <c r="Q228" s="3" t="s">
        <v>2574</v>
      </c>
      <c r="R228" s="3">
        <v>4</v>
      </c>
      <c r="S228" s="3" t="s">
        <v>208</v>
      </c>
      <c r="T228" s="3">
        <v>15</v>
      </c>
      <c r="U228" s="3">
        <v>18</v>
      </c>
      <c r="V228" s="3" t="s">
        <v>2575</v>
      </c>
      <c r="W228" s="3" t="s">
        <v>119</v>
      </c>
      <c r="X228" s="3" t="s">
        <v>2576</v>
      </c>
      <c r="Y228" s="3" t="s">
        <v>65</v>
      </c>
      <c r="Z228" s="3" t="s">
        <v>2244</v>
      </c>
      <c r="AA228" s="3" t="s">
        <v>2245</v>
      </c>
      <c r="AB228" s="3" t="s">
        <v>68</v>
      </c>
      <c r="AC228" s="3" t="s">
        <v>2577</v>
      </c>
      <c r="AD228" s="3" t="s">
        <v>3889</v>
      </c>
      <c r="AE228" s="3" t="s">
        <v>70</v>
      </c>
      <c r="AF228" s="3" t="s">
        <v>71</v>
      </c>
      <c r="AG228" s="3" t="s">
        <v>2578</v>
      </c>
      <c r="AH228" s="3" t="s">
        <v>2579</v>
      </c>
      <c r="AI228" s="3" t="s">
        <v>74</v>
      </c>
      <c r="AJ228" s="3" t="s">
        <v>75</v>
      </c>
      <c r="AK228" s="3" t="s">
        <v>76</v>
      </c>
      <c r="AL228" s="3"/>
      <c r="AM228" s="3">
        <v>175</v>
      </c>
      <c r="AN228" s="3" t="s">
        <v>2566</v>
      </c>
      <c r="AO228" s="3" t="s">
        <v>3639</v>
      </c>
      <c r="AP228" s="3" t="s">
        <v>3640</v>
      </c>
      <c r="AQ228" s="3" t="s">
        <v>3641</v>
      </c>
      <c r="AR228" s="3" t="s">
        <v>3642</v>
      </c>
      <c r="AS228" s="3" t="s">
        <v>3643</v>
      </c>
      <c r="AT228" s="3"/>
      <c r="AU228" s="3"/>
      <c r="AV228" s="3" t="s">
        <v>3587</v>
      </c>
      <c r="AW228" s="3" t="s">
        <v>3588</v>
      </c>
      <c r="AX228" s="3" t="s">
        <v>3589</v>
      </c>
      <c r="AY228" s="3" t="s">
        <v>3343</v>
      </c>
      <c r="AZ228" s="3" t="s">
        <v>3122</v>
      </c>
      <c r="BA228" s="3" t="s">
        <v>2326</v>
      </c>
      <c r="BB228" s="3" t="s">
        <v>3590</v>
      </c>
      <c r="BC228" s="3" t="s">
        <v>2340</v>
      </c>
      <c r="BD228" s="3" t="s">
        <v>3591</v>
      </c>
      <c r="BE228" s="3" t="s">
        <v>3322</v>
      </c>
      <c r="BF228" s="3" t="s">
        <v>3592</v>
      </c>
      <c r="BG228" s="3" t="s">
        <v>3593</v>
      </c>
      <c r="BH228" s="3" t="s">
        <v>3104</v>
      </c>
      <c r="BI228" s="3" t="s">
        <v>3105</v>
      </c>
      <c r="BJ228" s="3" t="s">
        <v>3106</v>
      </c>
      <c r="BK228" s="3" t="s">
        <v>3107</v>
      </c>
      <c r="BL228" s="3" t="s">
        <v>3108</v>
      </c>
      <c r="BM228" s="3" t="s">
        <v>3109</v>
      </c>
      <c r="BN228" s="3" t="s">
        <v>14</v>
      </c>
      <c r="BO228" s="3" t="s">
        <v>2566</v>
      </c>
      <c r="BQ228" s="46">
        <v>1</v>
      </c>
    </row>
    <row r="229" spans="1:69" ht="60" x14ac:dyDescent="0.25">
      <c r="A229" s="45">
        <v>176</v>
      </c>
      <c r="B229" s="3" t="s">
        <v>14</v>
      </c>
      <c r="C229" s="3" t="s">
        <v>2580</v>
      </c>
      <c r="D229" s="3" t="s">
        <v>78</v>
      </c>
      <c r="E229" s="3" t="s">
        <v>2581</v>
      </c>
      <c r="F229" s="3" t="s">
        <v>2582</v>
      </c>
      <c r="G229" s="3" t="s">
        <v>2583</v>
      </c>
      <c r="H229" s="3" t="s">
        <v>2584</v>
      </c>
      <c r="I229" s="3" t="s">
        <v>53</v>
      </c>
      <c r="J229" s="3" t="s">
        <v>54</v>
      </c>
      <c r="K229" s="3" t="s">
        <v>2585</v>
      </c>
      <c r="L229" s="3" t="s">
        <v>2586</v>
      </c>
      <c r="M229" s="3" t="s">
        <v>2587</v>
      </c>
      <c r="N229" s="3" t="s">
        <v>14</v>
      </c>
      <c r="O229" s="3" t="s">
        <v>2239</v>
      </c>
      <c r="P229" s="3" t="s">
        <v>2240</v>
      </c>
      <c r="Q229" s="3" t="s">
        <v>2588</v>
      </c>
      <c r="R229" s="3">
        <v>2</v>
      </c>
      <c r="S229" s="3" t="s">
        <v>87</v>
      </c>
      <c r="T229" s="3">
        <v>12</v>
      </c>
      <c r="U229" s="3">
        <v>15</v>
      </c>
      <c r="V229" s="3" t="s">
        <v>2589</v>
      </c>
      <c r="W229" s="3" t="s">
        <v>193</v>
      </c>
      <c r="X229" s="3" t="s">
        <v>2590</v>
      </c>
      <c r="Y229" s="3" t="s">
        <v>65</v>
      </c>
      <c r="Z229" s="3" t="s">
        <v>2244</v>
      </c>
      <c r="AA229" s="3" t="s">
        <v>2245</v>
      </c>
      <c r="AB229" s="3" t="s">
        <v>68</v>
      </c>
      <c r="AC229" s="3" t="s">
        <v>2591</v>
      </c>
      <c r="AD229" s="3" t="s">
        <v>3890</v>
      </c>
      <c r="AE229" s="3" t="s">
        <v>70</v>
      </c>
      <c r="AF229" s="3" t="s">
        <v>71</v>
      </c>
      <c r="AG229" s="3" t="s">
        <v>2592</v>
      </c>
      <c r="AH229" s="3" t="s">
        <v>2593</v>
      </c>
      <c r="AI229" s="3" t="s">
        <v>74</v>
      </c>
      <c r="AJ229" s="3" t="s">
        <v>75</v>
      </c>
      <c r="AK229" s="3" t="s">
        <v>76</v>
      </c>
      <c r="AL229" s="3"/>
      <c r="AM229" s="3">
        <v>176</v>
      </c>
      <c r="AN229" s="3" t="s">
        <v>2580</v>
      </c>
      <c r="AO229" s="3" t="s">
        <v>3110</v>
      </c>
      <c r="AP229" s="3" t="s">
        <v>3644</v>
      </c>
      <c r="AQ229" s="3" t="s">
        <v>3141</v>
      </c>
      <c r="AR229" s="3" t="s">
        <v>3142</v>
      </c>
      <c r="AS229" s="3" t="s">
        <v>3194</v>
      </c>
      <c r="AT229" s="3"/>
      <c r="AU229" s="3"/>
      <c r="AV229" s="3" t="s">
        <v>3587</v>
      </c>
      <c r="AW229" s="3" t="s">
        <v>3588</v>
      </c>
      <c r="AX229" s="3" t="s">
        <v>3589</v>
      </c>
      <c r="AY229" s="3" t="s">
        <v>3343</v>
      </c>
      <c r="AZ229" s="3" t="s">
        <v>3122</v>
      </c>
      <c r="BA229" s="3" t="s">
        <v>2326</v>
      </c>
      <c r="BB229" s="3" t="s">
        <v>3590</v>
      </c>
      <c r="BC229" s="3" t="s">
        <v>2340</v>
      </c>
      <c r="BD229" s="3" t="s">
        <v>3591</v>
      </c>
      <c r="BE229" s="3" t="s">
        <v>3322</v>
      </c>
      <c r="BF229" s="3" t="s">
        <v>3592</v>
      </c>
      <c r="BG229" s="3" t="s">
        <v>3593</v>
      </c>
      <c r="BH229" s="3" t="s">
        <v>3104</v>
      </c>
      <c r="BI229" s="3" t="s">
        <v>3105</v>
      </c>
      <c r="BJ229" s="3" t="s">
        <v>3106</v>
      </c>
      <c r="BK229" s="3" t="s">
        <v>3107</v>
      </c>
      <c r="BL229" s="3" t="s">
        <v>3108</v>
      </c>
      <c r="BM229" s="3" t="s">
        <v>3109</v>
      </c>
      <c r="BN229" s="3" t="s">
        <v>14</v>
      </c>
      <c r="BO229" s="3" t="s">
        <v>2580</v>
      </c>
      <c r="BQ229" s="46">
        <v>1</v>
      </c>
    </row>
    <row r="230" spans="1:69" ht="60" x14ac:dyDescent="0.25">
      <c r="A230" s="45">
        <v>177</v>
      </c>
      <c r="B230" s="3" t="s">
        <v>14</v>
      </c>
      <c r="C230" s="3" t="s">
        <v>2594</v>
      </c>
      <c r="D230" s="3" t="s">
        <v>78</v>
      </c>
      <c r="E230" s="3" t="s">
        <v>2595</v>
      </c>
      <c r="F230" s="3" t="s">
        <v>2596</v>
      </c>
      <c r="G230" s="3" t="s">
        <v>2597</v>
      </c>
      <c r="H230" s="3" t="s">
        <v>2598</v>
      </c>
      <c r="I230" s="3" t="s">
        <v>53</v>
      </c>
      <c r="J230" s="3" t="s">
        <v>54</v>
      </c>
      <c r="K230" s="3" t="s">
        <v>2599</v>
      </c>
      <c r="L230" s="3" t="s">
        <v>2600</v>
      </c>
      <c r="M230" s="3" t="s">
        <v>2601</v>
      </c>
      <c r="N230" s="3" t="s">
        <v>14</v>
      </c>
      <c r="O230" s="3" t="s">
        <v>2239</v>
      </c>
      <c r="P230" s="3" t="s">
        <v>2240</v>
      </c>
      <c r="Q230" s="3" t="s">
        <v>2602</v>
      </c>
      <c r="R230" s="3">
        <v>2</v>
      </c>
      <c r="S230" s="3" t="s">
        <v>87</v>
      </c>
      <c r="T230" s="3">
        <v>12</v>
      </c>
      <c r="U230" s="3">
        <v>15</v>
      </c>
      <c r="V230" s="3" t="s">
        <v>2603</v>
      </c>
      <c r="W230" s="3" t="s">
        <v>399</v>
      </c>
      <c r="X230" s="3" t="s">
        <v>2604</v>
      </c>
      <c r="Y230" s="3" t="s">
        <v>65</v>
      </c>
      <c r="Z230" s="3" t="s">
        <v>2244</v>
      </c>
      <c r="AA230" s="3" t="s">
        <v>2245</v>
      </c>
      <c r="AB230" s="3" t="s">
        <v>68</v>
      </c>
      <c r="AC230" s="3" t="s">
        <v>2605</v>
      </c>
      <c r="AD230" s="3" t="s">
        <v>3891</v>
      </c>
      <c r="AE230" s="3" t="s">
        <v>70</v>
      </c>
      <c r="AF230" s="3" t="s">
        <v>71</v>
      </c>
      <c r="AG230" s="3" t="s">
        <v>2606</v>
      </c>
      <c r="AH230" s="3" t="s">
        <v>2607</v>
      </c>
      <c r="AI230" s="3" t="s">
        <v>74</v>
      </c>
      <c r="AJ230" s="3" t="s">
        <v>75</v>
      </c>
      <c r="AK230" s="3" t="s">
        <v>76</v>
      </c>
      <c r="AL230" s="3"/>
      <c r="AM230" s="3">
        <v>177</v>
      </c>
      <c r="AN230" s="3" t="s">
        <v>2594</v>
      </c>
      <c r="AO230" s="3" t="s">
        <v>1805</v>
      </c>
      <c r="AP230" s="3" t="s">
        <v>3645</v>
      </c>
      <c r="AQ230" s="3" t="s">
        <v>3209</v>
      </c>
      <c r="AR230" s="3" t="s">
        <v>3143</v>
      </c>
      <c r="AS230" s="3" t="s">
        <v>3144</v>
      </c>
      <c r="AT230" s="3" t="s">
        <v>3190</v>
      </c>
      <c r="AU230" s="3" t="s">
        <v>3523</v>
      </c>
      <c r="AV230" s="3" t="s">
        <v>3587</v>
      </c>
      <c r="AW230" s="3" t="s">
        <v>3588</v>
      </c>
      <c r="AX230" s="3" t="s">
        <v>3589</v>
      </c>
      <c r="AY230" s="3" t="s">
        <v>3343</v>
      </c>
      <c r="AZ230" s="3" t="s">
        <v>3122</v>
      </c>
      <c r="BA230" s="3" t="s">
        <v>2326</v>
      </c>
      <c r="BB230" s="3" t="s">
        <v>3590</v>
      </c>
      <c r="BC230" s="3" t="s">
        <v>2340</v>
      </c>
      <c r="BD230" s="3" t="s">
        <v>3591</v>
      </c>
      <c r="BE230" s="3" t="s">
        <v>3322</v>
      </c>
      <c r="BF230" s="3" t="s">
        <v>3592</v>
      </c>
      <c r="BG230" s="3" t="s">
        <v>3593</v>
      </c>
      <c r="BH230" s="3" t="s">
        <v>3104</v>
      </c>
      <c r="BI230" s="3" t="s">
        <v>3105</v>
      </c>
      <c r="BJ230" s="3" t="s">
        <v>3106</v>
      </c>
      <c r="BK230" s="3" t="s">
        <v>3107</v>
      </c>
      <c r="BL230" s="3" t="s">
        <v>3108</v>
      </c>
      <c r="BM230" s="3" t="s">
        <v>3109</v>
      </c>
      <c r="BN230" s="3" t="s">
        <v>14</v>
      </c>
      <c r="BO230" s="3" t="s">
        <v>2594</v>
      </c>
      <c r="BQ230" s="46">
        <v>1</v>
      </c>
    </row>
    <row r="231" spans="1:69" ht="60" x14ac:dyDescent="0.25">
      <c r="A231" s="45">
        <v>178</v>
      </c>
      <c r="B231" s="3" t="s">
        <v>14</v>
      </c>
      <c r="C231" s="3" t="s">
        <v>2608</v>
      </c>
      <c r="D231" s="3" t="s">
        <v>108</v>
      </c>
      <c r="E231" s="3" t="s">
        <v>2609</v>
      </c>
      <c r="F231" s="3" t="s">
        <v>2610</v>
      </c>
      <c r="G231" s="3" t="s">
        <v>2611</v>
      </c>
      <c r="H231" s="3" t="s">
        <v>2612</v>
      </c>
      <c r="I231" s="3" t="s">
        <v>53</v>
      </c>
      <c r="J231" s="3" t="s">
        <v>54</v>
      </c>
      <c r="K231" s="3" t="s">
        <v>2613</v>
      </c>
      <c r="L231" s="3" t="s">
        <v>2614</v>
      </c>
      <c r="M231" s="3" t="s">
        <v>2615</v>
      </c>
      <c r="N231" s="3" t="s">
        <v>14</v>
      </c>
      <c r="O231" s="3" t="s">
        <v>2239</v>
      </c>
      <c r="P231" s="3" t="s">
        <v>2240</v>
      </c>
      <c r="Q231" s="3" t="s">
        <v>2616</v>
      </c>
      <c r="R231" s="3">
        <v>3</v>
      </c>
      <c r="S231" s="3" t="s">
        <v>117</v>
      </c>
      <c r="T231" s="3">
        <v>13</v>
      </c>
      <c r="U231" s="3">
        <v>17</v>
      </c>
      <c r="V231" s="3" t="s">
        <v>2617</v>
      </c>
      <c r="W231" s="3" t="s">
        <v>399</v>
      </c>
      <c r="X231" s="3" t="s">
        <v>2618</v>
      </c>
      <c r="Y231" s="3" t="s">
        <v>65</v>
      </c>
      <c r="Z231" s="3" t="s">
        <v>2244</v>
      </c>
      <c r="AA231" s="3" t="s">
        <v>2245</v>
      </c>
      <c r="AB231" s="3" t="s">
        <v>68</v>
      </c>
      <c r="AC231" s="3" t="s">
        <v>2619</v>
      </c>
      <c r="AD231" s="3" t="s">
        <v>3892</v>
      </c>
      <c r="AE231" s="3" t="s">
        <v>70</v>
      </c>
      <c r="AF231" s="3" t="s">
        <v>71</v>
      </c>
      <c r="AG231" s="3" t="s">
        <v>2620</v>
      </c>
      <c r="AH231" s="3" t="s">
        <v>2621</v>
      </c>
      <c r="AI231" s="3" t="s">
        <v>74</v>
      </c>
      <c r="AJ231" s="3" t="s">
        <v>75</v>
      </c>
      <c r="AK231" s="3" t="s">
        <v>76</v>
      </c>
      <c r="AL231" s="3"/>
      <c r="AM231" s="3">
        <v>178</v>
      </c>
      <c r="AN231" s="3" t="s">
        <v>2608</v>
      </c>
      <c r="AO231" s="3" t="s">
        <v>3646</v>
      </c>
      <c r="AP231" s="3" t="s">
        <v>3637</v>
      </c>
      <c r="AQ231" s="3" t="s">
        <v>3638</v>
      </c>
      <c r="AR231" s="3" t="s">
        <v>3122</v>
      </c>
      <c r="AS231" s="3" t="s">
        <v>3614</v>
      </c>
      <c r="AT231" s="3" t="s">
        <v>3615</v>
      </c>
      <c r="AU231" s="3" t="s">
        <v>3210</v>
      </c>
      <c r="AV231" s="3" t="s">
        <v>3587</v>
      </c>
      <c r="AW231" s="3" t="s">
        <v>3588</v>
      </c>
      <c r="AX231" s="3" t="s">
        <v>3589</v>
      </c>
      <c r="AY231" s="3" t="s">
        <v>3343</v>
      </c>
      <c r="AZ231" s="3" t="s">
        <v>3122</v>
      </c>
      <c r="BA231" s="3" t="s">
        <v>2326</v>
      </c>
      <c r="BB231" s="3" t="s">
        <v>3590</v>
      </c>
      <c r="BC231" s="3" t="s">
        <v>2340</v>
      </c>
      <c r="BD231" s="3" t="s">
        <v>3591</v>
      </c>
      <c r="BE231" s="3" t="s">
        <v>3322</v>
      </c>
      <c r="BF231" s="3" t="s">
        <v>3592</v>
      </c>
      <c r="BG231" s="3" t="s">
        <v>3593</v>
      </c>
      <c r="BH231" s="3" t="s">
        <v>3104</v>
      </c>
      <c r="BI231" s="3" t="s">
        <v>3105</v>
      </c>
      <c r="BJ231" s="3" t="s">
        <v>3106</v>
      </c>
      <c r="BK231" s="3" t="s">
        <v>3107</v>
      </c>
      <c r="BL231" s="3" t="s">
        <v>3108</v>
      </c>
      <c r="BM231" s="3" t="s">
        <v>3109</v>
      </c>
      <c r="BN231" s="3" t="s">
        <v>14</v>
      </c>
      <c r="BO231" s="3" t="s">
        <v>2608</v>
      </c>
      <c r="BQ231" s="46">
        <v>1</v>
      </c>
    </row>
    <row r="232" spans="1:69" ht="60" x14ac:dyDescent="0.25">
      <c r="A232" s="45">
        <v>179</v>
      </c>
      <c r="B232" s="3" t="s">
        <v>14</v>
      </c>
      <c r="C232" s="3" t="s">
        <v>2622</v>
      </c>
      <c r="D232" s="3" t="s">
        <v>199</v>
      </c>
      <c r="E232" s="3" t="s">
        <v>2623</v>
      </c>
      <c r="F232" s="3" t="s">
        <v>2624</v>
      </c>
      <c r="G232" s="3" t="s">
        <v>2625</v>
      </c>
      <c r="H232" s="3" t="s">
        <v>2626</v>
      </c>
      <c r="I232" s="3" t="s">
        <v>53</v>
      </c>
      <c r="J232" s="3" t="s">
        <v>54</v>
      </c>
      <c r="K232" s="3" t="s">
        <v>2627</v>
      </c>
      <c r="L232" s="3" t="s">
        <v>2628</v>
      </c>
      <c r="M232" s="3" t="s">
        <v>2629</v>
      </c>
      <c r="N232" s="3" t="s">
        <v>14</v>
      </c>
      <c r="O232" s="3" t="s">
        <v>2239</v>
      </c>
      <c r="P232" s="3" t="s">
        <v>2240</v>
      </c>
      <c r="Q232" s="3" t="s">
        <v>2630</v>
      </c>
      <c r="R232" s="3">
        <v>4</v>
      </c>
      <c r="S232" s="3" t="s">
        <v>208</v>
      </c>
      <c r="T232" s="3">
        <v>15</v>
      </c>
      <c r="U232" s="3">
        <v>18</v>
      </c>
      <c r="V232" s="3" t="s">
        <v>2631</v>
      </c>
      <c r="W232" s="3" t="s">
        <v>442</v>
      </c>
      <c r="X232" s="3" t="s">
        <v>2632</v>
      </c>
      <c r="Y232" s="3" t="s">
        <v>65</v>
      </c>
      <c r="Z232" s="3" t="s">
        <v>2244</v>
      </c>
      <c r="AA232" s="3" t="s">
        <v>2245</v>
      </c>
      <c r="AB232" s="3" t="s">
        <v>68</v>
      </c>
      <c r="AC232" s="3" t="s">
        <v>2633</v>
      </c>
      <c r="AD232" s="3" t="s">
        <v>3893</v>
      </c>
      <c r="AE232" s="3" t="s">
        <v>70</v>
      </c>
      <c r="AF232" s="3" t="s">
        <v>71</v>
      </c>
      <c r="AG232" s="3" t="s">
        <v>2634</v>
      </c>
      <c r="AH232" s="3" t="s">
        <v>2635</v>
      </c>
      <c r="AI232" s="3" t="s">
        <v>74</v>
      </c>
      <c r="AJ232" s="3" t="s">
        <v>75</v>
      </c>
      <c r="AK232" s="3" t="s">
        <v>76</v>
      </c>
      <c r="AL232" s="3"/>
      <c r="AM232" s="3">
        <v>179</v>
      </c>
      <c r="AN232" s="3" t="s">
        <v>2622</v>
      </c>
      <c r="AO232" s="3" t="s">
        <v>3618</v>
      </c>
      <c r="AP232" s="3" t="s">
        <v>3647</v>
      </c>
      <c r="AQ232" s="3" t="s">
        <v>3605</v>
      </c>
      <c r="AR232" s="3" t="s">
        <v>3648</v>
      </c>
      <c r="AS232" s="3" t="s">
        <v>3649</v>
      </c>
      <c r="AT232" s="3" t="s">
        <v>3207</v>
      </c>
      <c r="AU232" s="3"/>
      <c r="AV232" s="3" t="s">
        <v>3587</v>
      </c>
      <c r="AW232" s="3" t="s">
        <v>3588</v>
      </c>
      <c r="AX232" s="3" t="s">
        <v>3589</v>
      </c>
      <c r="AY232" s="3" t="s">
        <v>3343</v>
      </c>
      <c r="AZ232" s="3" t="s">
        <v>3122</v>
      </c>
      <c r="BA232" s="3" t="s">
        <v>2326</v>
      </c>
      <c r="BB232" s="3" t="s">
        <v>3590</v>
      </c>
      <c r="BC232" s="3" t="s">
        <v>2340</v>
      </c>
      <c r="BD232" s="3" t="s">
        <v>3591</v>
      </c>
      <c r="BE232" s="3" t="s">
        <v>3322</v>
      </c>
      <c r="BF232" s="3" t="s">
        <v>3592</v>
      </c>
      <c r="BG232" s="3" t="s">
        <v>3593</v>
      </c>
      <c r="BH232" s="3" t="s">
        <v>3104</v>
      </c>
      <c r="BI232" s="3" t="s">
        <v>3105</v>
      </c>
      <c r="BJ232" s="3" t="s">
        <v>3106</v>
      </c>
      <c r="BK232" s="3" t="s">
        <v>3107</v>
      </c>
      <c r="BL232" s="3" t="s">
        <v>3108</v>
      </c>
      <c r="BM232" s="3" t="s">
        <v>3109</v>
      </c>
      <c r="BN232" s="3" t="s">
        <v>14</v>
      </c>
      <c r="BO232" s="3" t="s">
        <v>2622</v>
      </c>
      <c r="BQ232" s="46">
        <v>1</v>
      </c>
    </row>
    <row r="233" spans="1:69" ht="60" x14ac:dyDescent="0.25">
      <c r="A233" s="45">
        <v>180</v>
      </c>
      <c r="B233" s="3" t="s">
        <v>14</v>
      </c>
      <c r="C233" s="3" t="s">
        <v>2636</v>
      </c>
      <c r="D233" s="3" t="s">
        <v>199</v>
      </c>
      <c r="E233" s="3" t="s">
        <v>2637</v>
      </c>
      <c r="F233" s="3" t="s">
        <v>2638</v>
      </c>
      <c r="G233" s="3" t="s">
        <v>2639</v>
      </c>
      <c r="H233" s="3" t="s">
        <v>2640</v>
      </c>
      <c r="I233" s="3" t="s">
        <v>53</v>
      </c>
      <c r="J233" s="3" t="s">
        <v>54</v>
      </c>
      <c r="K233" s="3" t="s">
        <v>2641</v>
      </c>
      <c r="L233" s="3" t="s">
        <v>2642</v>
      </c>
      <c r="M233" s="3" t="s">
        <v>2643</v>
      </c>
      <c r="N233" s="3" t="s">
        <v>14</v>
      </c>
      <c r="O233" s="3" t="s">
        <v>2239</v>
      </c>
      <c r="P233" s="3" t="s">
        <v>2240</v>
      </c>
      <c r="Q233" s="3" t="s">
        <v>2644</v>
      </c>
      <c r="R233" s="3">
        <v>4</v>
      </c>
      <c r="S233" s="3" t="s">
        <v>208</v>
      </c>
      <c r="T233" s="3">
        <v>15</v>
      </c>
      <c r="U233" s="3">
        <v>18</v>
      </c>
      <c r="V233" s="3" t="s">
        <v>2645</v>
      </c>
      <c r="W233" s="3" t="s">
        <v>866</v>
      </c>
      <c r="X233" s="3" t="s">
        <v>2646</v>
      </c>
      <c r="Y233" s="3" t="s">
        <v>65</v>
      </c>
      <c r="Z233" s="3" t="s">
        <v>2244</v>
      </c>
      <c r="AA233" s="3" t="s">
        <v>2245</v>
      </c>
      <c r="AB233" s="3" t="s">
        <v>68</v>
      </c>
      <c r="AC233" s="3" t="s">
        <v>2647</v>
      </c>
      <c r="AD233" s="3" t="s">
        <v>3894</v>
      </c>
      <c r="AE233" s="3" t="s">
        <v>70</v>
      </c>
      <c r="AF233" s="3" t="s">
        <v>71</v>
      </c>
      <c r="AG233" s="3" t="s">
        <v>2648</v>
      </c>
      <c r="AH233" s="3" t="s">
        <v>2649</v>
      </c>
      <c r="AI233" s="3" t="s">
        <v>74</v>
      </c>
      <c r="AJ233" s="3" t="s">
        <v>75</v>
      </c>
      <c r="AK233" s="3" t="s">
        <v>76</v>
      </c>
      <c r="AL233" s="3"/>
      <c r="AM233" s="3">
        <v>180</v>
      </c>
      <c r="AN233" s="3" t="s">
        <v>2636</v>
      </c>
      <c r="AO233" s="3" t="s">
        <v>3102</v>
      </c>
      <c r="AP233" s="3" t="s">
        <v>3650</v>
      </c>
      <c r="AQ233" s="3" t="s">
        <v>3651</v>
      </c>
      <c r="AR233" s="3" t="s">
        <v>3652</v>
      </c>
      <c r="AS233" s="3" t="s">
        <v>3468</v>
      </c>
      <c r="AT233" s="3"/>
      <c r="AU233" s="3"/>
      <c r="AV233" s="3" t="s">
        <v>3587</v>
      </c>
      <c r="AW233" s="3" t="s">
        <v>3588</v>
      </c>
      <c r="AX233" s="3" t="s">
        <v>3589</v>
      </c>
      <c r="AY233" s="3" t="s">
        <v>3343</v>
      </c>
      <c r="AZ233" s="3" t="s">
        <v>3122</v>
      </c>
      <c r="BA233" s="3" t="s">
        <v>2326</v>
      </c>
      <c r="BB233" s="3" t="s">
        <v>3590</v>
      </c>
      <c r="BC233" s="3" t="s">
        <v>2340</v>
      </c>
      <c r="BD233" s="3" t="s">
        <v>3591</v>
      </c>
      <c r="BE233" s="3" t="s">
        <v>3322</v>
      </c>
      <c r="BF233" s="3" t="s">
        <v>3592</v>
      </c>
      <c r="BG233" s="3" t="s">
        <v>3593</v>
      </c>
      <c r="BH233" s="3" t="s">
        <v>3104</v>
      </c>
      <c r="BI233" s="3" t="s">
        <v>3105</v>
      </c>
      <c r="BJ233" s="3" t="s">
        <v>3106</v>
      </c>
      <c r="BK233" s="3" t="s">
        <v>3107</v>
      </c>
      <c r="BL233" s="3" t="s">
        <v>3108</v>
      </c>
      <c r="BM233" s="3" t="s">
        <v>3109</v>
      </c>
      <c r="BN233" s="3" t="s">
        <v>14</v>
      </c>
      <c r="BO233" s="3" t="s">
        <v>2636</v>
      </c>
      <c r="BQ233" s="46">
        <v>1</v>
      </c>
    </row>
    <row r="234" spans="1:69" ht="60" x14ac:dyDescent="0.25">
      <c r="A234" s="45">
        <v>181</v>
      </c>
      <c r="B234" s="3" t="s">
        <v>15</v>
      </c>
      <c r="C234" s="3" t="s">
        <v>2650</v>
      </c>
      <c r="D234" s="3" t="s">
        <v>48</v>
      </c>
      <c r="E234" s="3" t="s">
        <v>2651</v>
      </c>
      <c r="F234" s="3" t="s">
        <v>2652</v>
      </c>
      <c r="G234" s="3" t="s">
        <v>2653</v>
      </c>
      <c r="H234" s="3" t="s">
        <v>2654</v>
      </c>
      <c r="I234" s="3" t="s">
        <v>53</v>
      </c>
      <c r="J234" s="3" t="s">
        <v>54</v>
      </c>
      <c r="K234" s="3" t="s">
        <v>2655</v>
      </c>
      <c r="L234" s="3" t="s">
        <v>2656</v>
      </c>
      <c r="M234" s="3" t="s">
        <v>2657</v>
      </c>
      <c r="N234" s="3" t="s">
        <v>15</v>
      </c>
      <c r="O234" s="3" t="s">
        <v>2658</v>
      </c>
      <c r="P234" s="3" t="s">
        <v>2659</v>
      </c>
      <c r="Q234" s="3" t="s">
        <v>2660</v>
      </c>
      <c r="R234" s="3">
        <v>1</v>
      </c>
      <c r="S234" s="3" t="s">
        <v>61</v>
      </c>
      <c r="T234" s="3">
        <v>10</v>
      </c>
      <c r="U234" s="3">
        <v>13</v>
      </c>
      <c r="V234" s="3" t="s">
        <v>2661</v>
      </c>
      <c r="W234" s="3" t="s">
        <v>283</v>
      </c>
      <c r="X234" s="3" t="s">
        <v>2662</v>
      </c>
      <c r="Y234" s="3" t="s">
        <v>65</v>
      </c>
      <c r="Z234" s="3" t="s">
        <v>2663</v>
      </c>
      <c r="AA234" s="3" t="s">
        <v>2664</v>
      </c>
      <c r="AB234" s="3" t="s">
        <v>68</v>
      </c>
      <c r="AC234" s="3" t="s">
        <v>2665</v>
      </c>
      <c r="AD234" s="3" t="s">
        <v>3895</v>
      </c>
      <c r="AE234" s="3" t="s">
        <v>70</v>
      </c>
      <c r="AF234" s="3" t="s">
        <v>71</v>
      </c>
      <c r="AG234" s="3" t="s">
        <v>2666</v>
      </c>
      <c r="AH234" s="3" t="s">
        <v>2667</v>
      </c>
      <c r="AI234" s="3" t="s">
        <v>74</v>
      </c>
      <c r="AJ234" s="3" t="s">
        <v>75</v>
      </c>
      <c r="AK234" s="3" t="s">
        <v>76</v>
      </c>
      <c r="AL234" s="3"/>
      <c r="AM234" s="3">
        <v>181</v>
      </c>
      <c r="AN234" s="3" t="s">
        <v>2650</v>
      </c>
      <c r="AO234" s="3" t="s">
        <v>3653</v>
      </c>
      <c r="AP234" s="3" t="s">
        <v>3167</v>
      </c>
      <c r="AQ234" s="3" t="s">
        <v>3168</v>
      </c>
      <c r="AR234" s="3" t="s">
        <v>627</v>
      </c>
      <c r="AS234" s="3" t="s">
        <v>3284</v>
      </c>
      <c r="AT234" s="3" t="s">
        <v>3406</v>
      </c>
      <c r="AU234" s="3" t="s">
        <v>3407</v>
      </c>
      <c r="AV234" s="3" t="s">
        <v>3167</v>
      </c>
      <c r="AW234" s="3" t="s">
        <v>3168</v>
      </c>
      <c r="AX234" s="3" t="s">
        <v>2766</v>
      </c>
      <c r="AY234" s="3" t="s">
        <v>3533</v>
      </c>
      <c r="AZ234" s="3" t="s">
        <v>2776</v>
      </c>
      <c r="BA234" s="3" t="s">
        <v>2738</v>
      </c>
      <c r="BB234" s="3" t="s">
        <v>3654</v>
      </c>
      <c r="BC234" s="3" t="s">
        <v>2061</v>
      </c>
      <c r="BD234" s="3" t="s">
        <v>3235</v>
      </c>
      <c r="BE234" s="3" t="s">
        <v>3655</v>
      </c>
      <c r="BF234" s="3" t="s">
        <v>3103</v>
      </c>
      <c r="BG234" s="3" t="s">
        <v>3656</v>
      </c>
      <c r="BH234" s="3" t="s">
        <v>3104</v>
      </c>
      <c r="BI234" s="3" t="s">
        <v>3105</v>
      </c>
      <c r="BJ234" s="3" t="s">
        <v>3106</v>
      </c>
      <c r="BK234" s="3" t="s">
        <v>3107</v>
      </c>
      <c r="BL234" s="3" t="s">
        <v>3108</v>
      </c>
      <c r="BM234" s="3" t="s">
        <v>3109</v>
      </c>
      <c r="BN234" s="3" t="s">
        <v>15</v>
      </c>
      <c r="BO234" s="3" t="s">
        <v>2650</v>
      </c>
      <c r="BQ234" s="46">
        <v>1</v>
      </c>
    </row>
    <row r="235" spans="1:69" ht="60" x14ac:dyDescent="0.25">
      <c r="A235" s="45">
        <v>182</v>
      </c>
      <c r="B235" s="3" t="s">
        <v>15</v>
      </c>
      <c r="C235" s="3" t="s">
        <v>2668</v>
      </c>
      <c r="D235" s="3" t="s">
        <v>168</v>
      </c>
      <c r="E235" s="3" t="s">
        <v>2669</v>
      </c>
      <c r="F235" s="3" t="s">
        <v>2670</v>
      </c>
      <c r="G235" s="3" t="s">
        <v>2671</v>
      </c>
      <c r="H235" s="3" t="s">
        <v>2672</v>
      </c>
      <c r="I235" s="3" t="s">
        <v>53</v>
      </c>
      <c r="J235" s="3" t="s">
        <v>54</v>
      </c>
      <c r="K235" s="3" t="s">
        <v>2673</v>
      </c>
      <c r="L235" s="3" t="s">
        <v>2674</v>
      </c>
      <c r="M235" s="3" t="s">
        <v>2675</v>
      </c>
      <c r="N235" s="3" t="s">
        <v>15</v>
      </c>
      <c r="O235" s="3" t="s">
        <v>2658</v>
      </c>
      <c r="P235" s="3" t="s">
        <v>2659</v>
      </c>
      <c r="Q235" s="3" t="s">
        <v>2676</v>
      </c>
      <c r="R235" s="3">
        <v>3</v>
      </c>
      <c r="S235" s="3" t="s">
        <v>117</v>
      </c>
      <c r="T235" s="3">
        <v>14</v>
      </c>
      <c r="U235" s="3">
        <v>17</v>
      </c>
      <c r="V235" s="3" t="s">
        <v>2677</v>
      </c>
      <c r="W235" s="3" t="s">
        <v>283</v>
      </c>
      <c r="X235" s="3" t="s">
        <v>2678</v>
      </c>
      <c r="Y235" s="3" t="s">
        <v>65</v>
      </c>
      <c r="Z235" s="3" t="s">
        <v>2663</v>
      </c>
      <c r="AA235" s="3" t="s">
        <v>2664</v>
      </c>
      <c r="AB235" s="3" t="s">
        <v>68</v>
      </c>
      <c r="AC235" s="3" t="s">
        <v>2679</v>
      </c>
      <c r="AD235" s="3" t="s">
        <v>3896</v>
      </c>
      <c r="AE235" s="3" t="s">
        <v>70</v>
      </c>
      <c r="AF235" s="3" t="s">
        <v>71</v>
      </c>
      <c r="AG235" s="3" t="s">
        <v>2680</v>
      </c>
      <c r="AH235" s="3" t="s">
        <v>2681</v>
      </c>
      <c r="AI235" s="3" t="s">
        <v>74</v>
      </c>
      <c r="AJ235" s="3" t="s">
        <v>75</v>
      </c>
      <c r="AK235" s="3" t="s">
        <v>76</v>
      </c>
      <c r="AL235" s="3"/>
      <c r="AM235" s="3">
        <v>182</v>
      </c>
      <c r="AN235" s="3" t="s">
        <v>2668</v>
      </c>
      <c r="AO235" s="3" t="s">
        <v>3657</v>
      </c>
      <c r="AP235" s="3" t="s">
        <v>627</v>
      </c>
      <c r="AQ235" s="3" t="s">
        <v>3282</v>
      </c>
      <c r="AR235" s="3" t="s">
        <v>3167</v>
      </c>
      <c r="AS235" s="3" t="s">
        <v>3168</v>
      </c>
      <c r="AT235" s="3" t="s">
        <v>3658</v>
      </c>
      <c r="AU235" s="3" t="s">
        <v>3659</v>
      </c>
      <c r="AV235" s="3" t="s">
        <v>3167</v>
      </c>
      <c r="AW235" s="3" t="s">
        <v>3168</v>
      </c>
      <c r="AX235" s="3" t="s">
        <v>2766</v>
      </c>
      <c r="AY235" s="3" t="s">
        <v>3533</v>
      </c>
      <c r="AZ235" s="3" t="s">
        <v>2776</v>
      </c>
      <c r="BA235" s="3" t="s">
        <v>2738</v>
      </c>
      <c r="BB235" s="3" t="s">
        <v>3654</v>
      </c>
      <c r="BC235" s="3" t="s">
        <v>2061</v>
      </c>
      <c r="BD235" s="3" t="s">
        <v>3235</v>
      </c>
      <c r="BE235" s="3" t="s">
        <v>3655</v>
      </c>
      <c r="BF235" s="3" t="s">
        <v>3103</v>
      </c>
      <c r="BG235" s="3" t="s">
        <v>3656</v>
      </c>
      <c r="BH235" s="3" t="s">
        <v>3104</v>
      </c>
      <c r="BI235" s="3" t="s">
        <v>3105</v>
      </c>
      <c r="BJ235" s="3" t="s">
        <v>3106</v>
      </c>
      <c r="BK235" s="3" t="s">
        <v>3107</v>
      </c>
      <c r="BL235" s="3" t="s">
        <v>3108</v>
      </c>
      <c r="BM235" s="3" t="s">
        <v>3109</v>
      </c>
      <c r="BN235" s="3" t="s">
        <v>15</v>
      </c>
      <c r="BO235" s="3" t="s">
        <v>2668</v>
      </c>
      <c r="BQ235" s="46">
        <v>1</v>
      </c>
    </row>
    <row r="236" spans="1:69" ht="60" x14ac:dyDescent="0.25">
      <c r="A236" s="45">
        <v>183</v>
      </c>
      <c r="B236" s="3" t="s">
        <v>15</v>
      </c>
      <c r="C236" s="3" t="s">
        <v>2682</v>
      </c>
      <c r="D236" s="3" t="s">
        <v>168</v>
      </c>
      <c r="E236" s="3" t="s">
        <v>2683</v>
      </c>
      <c r="F236" s="3" t="s">
        <v>2684</v>
      </c>
      <c r="G236" s="3" t="s">
        <v>2685</v>
      </c>
      <c r="H236" s="3" t="s">
        <v>2686</v>
      </c>
      <c r="I236" s="3" t="s">
        <v>53</v>
      </c>
      <c r="J236" s="3" t="s">
        <v>54</v>
      </c>
      <c r="K236" s="3" t="s">
        <v>2687</v>
      </c>
      <c r="L236" s="3" t="s">
        <v>2688</v>
      </c>
      <c r="M236" s="3" t="s">
        <v>2689</v>
      </c>
      <c r="N236" s="3" t="s">
        <v>15</v>
      </c>
      <c r="O236" s="3" t="s">
        <v>2658</v>
      </c>
      <c r="P236" s="3" t="s">
        <v>2659</v>
      </c>
      <c r="Q236" s="3" t="s">
        <v>2690</v>
      </c>
      <c r="R236" s="3">
        <v>3</v>
      </c>
      <c r="S236" s="3" t="s">
        <v>117</v>
      </c>
      <c r="T236" s="3">
        <v>14</v>
      </c>
      <c r="U236" s="3">
        <v>17</v>
      </c>
      <c r="V236" s="3" t="s">
        <v>2691</v>
      </c>
      <c r="W236" s="3" t="s">
        <v>283</v>
      </c>
      <c r="X236" s="3" t="s">
        <v>2692</v>
      </c>
      <c r="Y236" s="3" t="s">
        <v>65</v>
      </c>
      <c r="Z236" s="3" t="s">
        <v>2663</v>
      </c>
      <c r="AA236" s="3" t="s">
        <v>2664</v>
      </c>
      <c r="AB236" s="3" t="s">
        <v>68</v>
      </c>
      <c r="AC236" s="3" t="s">
        <v>2693</v>
      </c>
      <c r="AD236" s="3" t="s">
        <v>3897</v>
      </c>
      <c r="AE236" s="3" t="s">
        <v>70</v>
      </c>
      <c r="AF236" s="3" t="s">
        <v>71</v>
      </c>
      <c r="AG236" s="3" t="s">
        <v>2694</v>
      </c>
      <c r="AH236" s="3" t="s">
        <v>2695</v>
      </c>
      <c r="AI236" s="3" t="s">
        <v>74</v>
      </c>
      <c r="AJ236" s="3" t="s">
        <v>75</v>
      </c>
      <c r="AK236" s="3" t="s">
        <v>76</v>
      </c>
      <c r="AL236" s="3"/>
      <c r="AM236" s="3">
        <v>183</v>
      </c>
      <c r="AN236" s="3" t="s">
        <v>2682</v>
      </c>
      <c r="AO236" s="3" t="s">
        <v>3284</v>
      </c>
      <c r="AP236" s="3" t="s">
        <v>3283</v>
      </c>
      <c r="AQ236" s="3" t="s">
        <v>3257</v>
      </c>
      <c r="AR236" s="3" t="s">
        <v>3660</v>
      </c>
      <c r="AS236" s="3" t="s">
        <v>3167</v>
      </c>
      <c r="AT236" s="3" t="s">
        <v>3168</v>
      </c>
      <c r="AU236" s="3"/>
      <c r="AV236" s="3" t="s">
        <v>3167</v>
      </c>
      <c r="AW236" s="3" t="s">
        <v>3168</v>
      </c>
      <c r="AX236" s="3" t="s">
        <v>2766</v>
      </c>
      <c r="AY236" s="3" t="s">
        <v>3533</v>
      </c>
      <c r="AZ236" s="3" t="s">
        <v>2776</v>
      </c>
      <c r="BA236" s="3" t="s">
        <v>2738</v>
      </c>
      <c r="BB236" s="3" t="s">
        <v>3654</v>
      </c>
      <c r="BC236" s="3" t="s">
        <v>2061</v>
      </c>
      <c r="BD236" s="3" t="s">
        <v>3235</v>
      </c>
      <c r="BE236" s="3" t="s">
        <v>3655</v>
      </c>
      <c r="BF236" s="3" t="s">
        <v>3103</v>
      </c>
      <c r="BG236" s="3" t="s">
        <v>3656</v>
      </c>
      <c r="BH236" s="3" t="s">
        <v>3104</v>
      </c>
      <c r="BI236" s="3" t="s">
        <v>3105</v>
      </c>
      <c r="BJ236" s="3" t="s">
        <v>3106</v>
      </c>
      <c r="BK236" s="3" t="s">
        <v>3107</v>
      </c>
      <c r="BL236" s="3" t="s">
        <v>3108</v>
      </c>
      <c r="BM236" s="3" t="s">
        <v>3109</v>
      </c>
      <c r="BN236" s="3" t="s">
        <v>15</v>
      </c>
      <c r="BO236" s="3" t="s">
        <v>2682</v>
      </c>
      <c r="BQ236" s="46">
        <v>1</v>
      </c>
    </row>
    <row r="237" spans="1:69" ht="60" x14ac:dyDescent="0.25">
      <c r="A237" s="45">
        <v>184</v>
      </c>
      <c r="B237" s="3" t="s">
        <v>15</v>
      </c>
      <c r="C237" s="3" t="s">
        <v>2696</v>
      </c>
      <c r="D237" s="3" t="s">
        <v>168</v>
      </c>
      <c r="E237" s="3" t="s">
        <v>2697</v>
      </c>
      <c r="F237" s="3" t="s">
        <v>2698</v>
      </c>
      <c r="G237" s="3" t="s">
        <v>2699</v>
      </c>
      <c r="H237" s="3" t="s">
        <v>2700</v>
      </c>
      <c r="I237" s="3" t="s">
        <v>53</v>
      </c>
      <c r="J237" s="3" t="s">
        <v>54</v>
      </c>
      <c r="K237" s="3" t="s">
        <v>2701</v>
      </c>
      <c r="L237" s="3" t="s">
        <v>2702</v>
      </c>
      <c r="M237" s="3" t="s">
        <v>2703</v>
      </c>
      <c r="N237" s="3" t="s">
        <v>15</v>
      </c>
      <c r="O237" s="3" t="s">
        <v>2658</v>
      </c>
      <c r="P237" s="3" t="s">
        <v>2659</v>
      </c>
      <c r="Q237" s="3" t="s">
        <v>2704</v>
      </c>
      <c r="R237" s="3">
        <v>3</v>
      </c>
      <c r="S237" s="3" t="s">
        <v>117</v>
      </c>
      <c r="T237" s="3">
        <v>14</v>
      </c>
      <c r="U237" s="3">
        <v>17</v>
      </c>
      <c r="V237" s="3" t="s">
        <v>2705</v>
      </c>
      <c r="W237" s="3" t="s">
        <v>283</v>
      </c>
      <c r="X237" s="3" t="s">
        <v>2706</v>
      </c>
      <c r="Y237" s="3" t="s">
        <v>65</v>
      </c>
      <c r="Z237" s="3" t="s">
        <v>2663</v>
      </c>
      <c r="AA237" s="3" t="s">
        <v>2664</v>
      </c>
      <c r="AB237" s="3" t="s">
        <v>68</v>
      </c>
      <c r="AC237" s="3" t="s">
        <v>2707</v>
      </c>
      <c r="AD237" s="3" t="s">
        <v>3898</v>
      </c>
      <c r="AE237" s="3" t="s">
        <v>70</v>
      </c>
      <c r="AF237" s="3" t="s">
        <v>71</v>
      </c>
      <c r="AG237" s="3" t="s">
        <v>2708</v>
      </c>
      <c r="AH237" s="3" t="s">
        <v>2709</v>
      </c>
      <c r="AI237" s="3" t="s">
        <v>74</v>
      </c>
      <c r="AJ237" s="3" t="s">
        <v>75</v>
      </c>
      <c r="AK237" s="3" t="s">
        <v>76</v>
      </c>
      <c r="AL237" s="3"/>
      <c r="AM237" s="3">
        <v>184</v>
      </c>
      <c r="AN237" s="3" t="s">
        <v>2696</v>
      </c>
      <c r="AO237" s="3" t="s">
        <v>3661</v>
      </c>
      <c r="AP237" s="3" t="s">
        <v>3406</v>
      </c>
      <c r="AQ237" s="3" t="s">
        <v>3407</v>
      </c>
      <c r="AR237" s="3" t="s">
        <v>3662</v>
      </c>
      <c r="AS237" s="3" t="s">
        <v>1192</v>
      </c>
      <c r="AT237" s="3" t="s">
        <v>3167</v>
      </c>
      <c r="AU237" s="3" t="s">
        <v>3168</v>
      </c>
      <c r="AV237" s="3" t="s">
        <v>3167</v>
      </c>
      <c r="AW237" s="3" t="s">
        <v>3168</v>
      </c>
      <c r="AX237" s="3" t="s">
        <v>2766</v>
      </c>
      <c r="AY237" s="3" t="s">
        <v>3533</v>
      </c>
      <c r="AZ237" s="3" t="s">
        <v>2776</v>
      </c>
      <c r="BA237" s="3" t="s">
        <v>2738</v>
      </c>
      <c r="BB237" s="3" t="s">
        <v>3654</v>
      </c>
      <c r="BC237" s="3" t="s">
        <v>2061</v>
      </c>
      <c r="BD237" s="3" t="s">
        <v>3235</v>
      </c>
      <c r="BE237" s="3" t="s">
        <v>3655</v>
      </c>
      <c r="BF237" s="3" t="s">
        <v>3103</v>
      </c>
      <c r="BG237" s="3" t="s">
        <v>3656</v>
      </c>
      <c r="BH237" s="3" t="s">
        <v>3104</v>
      </c>
      <c r="BI237" s="3" t="s">
        <v>3105</v>
      </c>
      <c r="BJ237" s="3" t="s">
        <v>3106</v>
      </c>
      <c r="BK237" s="3" t="s">
        <v>3107</v>
      </c>
      <c r="BL237" s="3" t="s">
        <v>3108</v>
      </c>
      <c r="BM237" s="3" t="s">
        <v>3109</v>
      </c>
      <c r="BN237" s="3" t="s">
        <v>15</v>
      </c>
      <c r="BO237" s="3" t="s">
        <v>2696</v>
      </c>
      <c r="BQ237" s="46">
        <v>1</v>
      </c>
    </row>
    <row r="238" spans="1:69" ht="60" x14ac:dyDescent="0.25">
      <c r="A238" s="45">
        <v>185</v>
      </c>
      <c r="B238" s="3" t="s">
        <v>15</v>
      </c>
      <c r="C238" s="3" t="s">
        <v>2710</v>
      </c>
      <c r="D238" s="3" t="s">
        <v>168</v>
      </c>
      <c r="E238" s="3" t="s">
        <v>2711</v>
      </c>
      <c r="F238" s="3" t="s">
        <v>2712</v>
      </c>
      <c r="G238" s="3" t="s">
        <v>2713</v>
      </c>
      <c r="H238" s="3" t="s">
        <v>2714</v>
      </c>
      <c r="I238" s="3" t="s">
        <v>53</v>
      </c>
      <c r="J238" s="3" t="s">
        <v>54</v>
      </c>
      <c r="K238" s="3" t="s">
        <v>2715</v>
      </c>
      <c r="L238" s="3" t="s">
        <v>2716</v>
      </c>
      <c r="M238" s="3" t="s">
        <v>2717</v>
      </c>
      <c r="N238" s="3" t="s">
        <v>15</v>
      </c>
      <c r="O238" s="3" t="s">
        <v>2658</v>
      </c>
      <c r="P238" s="3" t="s">
        <v>2659</v>
      </c>
      <c r="Q238" s="3" t="s">
        <v>2718</v>
      </c>
      <c r="R238" s="3">
        <v>3</v>
      </c>
      <c r="S238" s="3" t="s">
        <v>117</v>
      </c>
      <c r="T238" s="3">
        <v>14</v>
      </c>
      <c r="U238" s="3">
        <v>17</v>
      </c>
      <c r="V238" s="3" t="s">
        <v>2719</v>
      </c>
      <c r="W238" s="3" t="s">
        <v>283</v>
      </c>
      <c r="X238" s="3" t="s">
        <v>2720</v>
      </c>
      <c r="Y238" s="3" t="s">
        <v>65</v>
      </c>
      <c r="Z238" s="3" t="s">
        <v>2663</v>
      </c>
      <c r="AA238" s="3" t="s">
        <v>2664</v>
      </c>
      <c r="AB238" s="3" t="s">
        <v>68</v>
      </c>
      <c r="AC238" s="3" t="s">
        <v>2721</v>
      </c>
      <c r="AD238" s="3" t="s">
        <v>3899</v>
      </c>
      <c r="AE238" s="3" t="s">
        <v>70</v>
      </c>
      <c r="AF238" s="3" t="s">
        <v>71</v>
      </c>
      <c r="AG238" s="3" t="s">
        <v>2722</v>
      </c>
      <c r="AH238" s="3" t="s">
        <v>2723</v>
      </c>
      <c r="AI238" s="3" t="s">
        <v>74</v>
      </c>
      <c r="AJ238" s="3" t="s">
        <v>75</v>
      </c>
      <c r="AK238" s="3" t="s">
        <v>76</v>
      </c>
      <c r="AL238" s="3"/>
      <c r="AM238" s="3">
        <v>185</v>
      </c>
      <c r="AN238" s="3" t="s">
        <v>2710</v>
      </c>
      <c r="AO238" s="3" t="s">
        <v>3663</v>
      </c>
      <c r="AP238" s="3" t="s">
        <v>3664</v>
      </c>
      <c r="AQ238" s="3" t="s">
        <v>3665</v>
      </c>
      <c r="AR238" s="3" t="s">
        <v>3666</v>
      </c>
      <c r="AS238" s="3" t="s">
        <v>3167</v>
      </c>
      <c r="AT238" s="3" t="s">
        <v>3168</v>
      </c>
      <c r="AU238" s="3" t="s">
        <v>3667</v>
      </c>
      <c r="AV238" s="3" t="s">
        <v>3167</v>
      </c>
      <c r="AW238" s="3" t="s">
        <v>3168</v>
      </c>
      <c r="AX238" s="3" t="s">
        <v>2766</v>
      </c>
      <c r="AY238" s="3" t="s">
        <v>3533</v>
      </c>
      <c r="AZ238" s="3" t="s">
        <v>2776</v>
      </c>
      <c r="BA238" s="3" t="s">
        <v>2738</v>
      </c>
      <c r="BB238" s="3" t="s">
        <v>3654</v>
      </c>
      <c r="BC238" s="3" t="s">
        <v>2061</v>
      </c>
      <c r="BD238" s="3" t="s">
        <v>3235</v>
      </c>
      <c r="BE238" s="3" t="s">
        <v>3655</v>
      </c>
      <c r="BF238" s="3" t="s">
        <v>3103</v>
      </c>
      <c r="BG238" s="3" t="s">
        <v>3656</v>
      </c>
      <c r="BH238" s="3" t="s">
        <v>3104</v>
      </c>
      <c r="BI238" s="3" t="s">
        <v>3105</v>
      </c>
      <c r="BJ238" s="3" t="s">
        <v>3106</v>
      </c>
      <c r="BK238" s="3" t="s">
        <v>3107</v>
      </c>
      <c r="BL238" s="3" t="s">
        <v>3108</v>
      </c>
      <c r="BM238" s="3" t="s">
        <v>3109</v>
      </c>
      <c r="BN238" s="3" t="s">
        <v>15</v>
      </c>
      <c r="BO238" s="3" t="s">
        <v>2710</v>
      </c>
      <c r="BQ238" s="46">
        <v>1</v>
      </c>
    </row>
    <row r="239" spans="1:69" ht="60" x14ac:dyDescent="0.25">
      <c r="A239" s="45">
        <v>186</v>
      </c>
      <c r="B239" s="3" t="s">
        <v>15</v>
      </c>
      <c r="C239" s="3" t="s">
        <v>2724</v>
      </c>
      <c r="D239" s="3" t="s">
        <v>168</v>
      </c>
      <c r="E239" s="3" t="s">
        <v>2725</v>
      </c>
      <c r="F239" s="3" t="s">
        <v>2726</v>
      </c>
      <c r="G239" s="3" t="s">
        <v>2727</v>
      </c>
      <c r="H239" s="3" t="s">
        <v>2728</v>
      </c>
      <c r="I239" s="3" t="s">
        <v>53</v>
      </c>
      <c r="J239" s="3" t="s">
        <v>54</v>
      </c>
      <c r="K239" s="3" t="s">
        <v>2729</v>
      </c>
      <c r="L239" s="3" t="s">
        <v>2730</v>
      </c>
      <c r="M239" s="3" t="s">
        <v>2731</v>
      </c>
      <c r="N239" s="3" t="s">
        <v>15</v>
      </c>
      <c r="O239" s="3" t="s">
        <v>2658</v>
      </c>
      <c r="P239" s="3" t="s">
        <v>2659</v>
      </c>
      <c r="Q239" s="3" t="s">
        <v>2732</v>
      </c>
      <c r="R239" s="3">
        <v>3</v>
      </c>
      <c r="S239" s="3" t="s">
        <v>117</v>
      </c>
      <c r="T239" s="3">
        <v>14</v>
      </c>
      <c r="U239" s="3">
        <v>17</v>
      </c>
      <c r="V239" s="3" t="s">
        <v>2733</v>
      </c>
      <c r="W239" s="3" t="s">
        <v>283</v>
      </c>
      <c r="X239" s="3" t="s">
        <v>2734</v>
      </c>
      <c r="Y239" s="3" t="s">
        <v>65</v>
      </c>
      <c r="Z239" s="3" t="s">
        <v>2663</v>
      </c>
      <c r="AA239" s="3" t="s">
        <v>2664</v>
      </c>
      <c r="AB239" s="3" t="s">
        <v>68</v>
      </c>
      <c r="AC239" s="3" t="s">
        <v>2735</v>
      </c>
      <c r="AD239" s="3" t="s">
        <v>3900</v>
      </c>
      <c r="AE239" s="3" t="s">
        <v>70</v>
      </c>
      <c r="AF239" s="3" t="s">
        <v>71</v>
      </c>
      <c r="AG239" s="3" t="s">
        <v>2736</v>
      </c>
      <c r="AH239" s="3" t="s">
        <v>2737</v>
      </c>
      <c r="AI239" s="3" t="s">
        <v>74</v>
      </c>
      <c r="AJ239" s="3" t="s">
        <v>75</v>
      </c>
      <c r="AK239" s="3" t="s">
        <v>76</v>
      </c>
      <c r="AL239" s="3"/>
      <c r="AM239" s="3">
        <v>186</v>
      </c>
      <c r="AN239" s="3" t="s">
        <v>2724</v>
      </c>
      <c r="AO239" s="3" t="s">
        <v>3668</v>
      </c>
      <c r="AP239" s="3" t="s">
        <v>3669</v>
      </c>
      <c r="AQ239" s="3" t="s">
        <v>962</v>
      </c>
      <c r="AR239" s="3" t="s">
        <v>3167</v>
      </c>
      <c r="AS239" s="3" t="s">
        <v>3168</v>
      </c>
      <c r="AT239" s="3"/>
      <c r="AU239" s="3"/>
      <c r="AV239" s="3" t="s">
        <v>3167</v>
      </c>
      <c r="AW239" s="3" t="s">
        <v>3168</v>
      </c>
      <c r="AX239" s="3" t="s">
        <v>2766</v>
      </c>
      <c r="AY239" s="3" t="s">
        <v>3533</v>
      </c>
      <c r="AZ239" s="3" t="s">
        <v>2776</v>
      </c>
      <c r="BA239" s="3" t="s">
        <v>2738</v>
      </c>
      <c r="BB239" s="3" t="s">
        <v>3654</v>
      </c>
      <c r="BC239" s="3" t="s">
        <v>2061</v>
      </c>
      <c r="BD239" s="3" t="s">
        <v>3235</v>
      </c>
      <c r="BE239" s="3" t="s">
        <v>3655</v>
      </c>
      <c r="BF239" s="3" t="s">
        <v>3103</v>
      </c>
      <c r="BG239" s="3" t="s">
        <v>3656</v>
      </c>
      <c r="BH239" s="3" t="s">
        <v>3104</v>
      </c>
      <c r="BI239" s="3" t="s">
        <v>3105</v>
      </c>
      <c r="BJ239" s="3" t="s">
        <v>3106</v>
      </c>
      <c r="BK239" s="3" t="s">
        <v>3107</v>
      </c>
      <c r="BL239" s="3" t="s">
        <v>3108</v>
      </c>
      <c r="BM239" s="3" t="s">
        <v>3109</v>
      </c>
      <c r="BN239" s="3" t="s">
        <v>15</v>
      </c>
      <c r="BO239" s="3" t="s">
        <v>2724</v>
      </c>
      <c r="BQ239" s="46">
        <v>1</v>
      </c>
    </row>
    <row r="240" spans="1:69" ht="60" x14ac:dyDescent="0.25">
      <c r="A240" s="45">
        <v>187</v>
      </c>
      <c r="B240" s="3" t="s">
        <v>15</v>
      </c>
      <c r="C240" s="3" t="s">
        <v>2738</v>
      </c>
      <c r="D240" s="3" t="s">
        <v>168</v>
      </c>
      <c r="E240" s="3" t="s">
        <v>2739</v>
      </c>
      <c r="F240" s="3" t="s">
        <v>2740</v>
      </c>
      <c r="G240" s="3" t="s">
        <v>2741</v>
      </c>
      <c r="H240" s="3" t="s">
        <v>2742</v>
      </c>
      <c r="I240" s="3" t="s">
        <v>53</v>
      </c>
      <c r="J240" s="3" t="s">
        <v>54</v>
      </c>
      <c r="K240" s="3" t="s">
        <v>2743</v>
      </c>
      <c r="L240" s="3" t="s">
        <v>2744</v>
      </c>
      <c r="M240" s="3" t="s">
        <v>2745</v>
      </c>
      <c r="N240" s="3" t="s">
        <v>15</v>
      </c>
      <c r="O240" s="3" t="s">
        <v>2658</v>
      </c>
      <c r="P240" s="3" t="s">
        <v>2659</v>
      </c>
      <c r="Q240" s="3" t="s">
        <v>2746</v>
      </c>
      <c r="R240" s="3">
        <v>3</v>
      </c>
      <c r="S240" s="3" t="s">
        <v>117</v>
      </c>
      <c r="T240" s="3">
        <v>14</v>
      </c>
      <c r="U240" s="3">
        <v>17</v>
      </c>
      <c r="V240" s="3" t="s">
        <v>2747</v>
      </c>
      <c r="W240" s="3" t="s">
        <v>283</v>
      </c>
      <c r="X240" s="3" t="s">
        <v>2748</v>
      </c>
      <c r="Y240" s="3" t="s">
        <v>65</v>
      </c>
      <c r="Z240" s="3" t="s">
        <v>2663</v>
      </c>
      <c r="AA240" s="3" t="s">
        <v>2664</v>
      </c>
      <c r="AB240" s="3" t="s">
        <v>68</v>
      </c>
      <c r="AC240" s="3" t="s">
        <v>2749</v>
      </c>
      <c r="AD240" s="3" t="s">
        <v>3901</v>
      </c>
      <c r="AE240" s="3" t="s">
        <v>70</v>
      </c>
      <c r="AF240" s="3" t="s">
        <v>71</v>
      </c>
      <c r="AG240" s="3" t="s">
        <v>2750</v>
      </c>
      <c r="AH240" s="3" t="s">
        <v>2751</v>
      </c>
      <c r="AI240" s="3" t="s">
        <v>74</v>
      </c>
      <c r="AJ240" s="3" t="s">
        <v>75</v>
      </c>
      <c r="AK240" s="3" t="s">
        <v>76</v>
      </c>
      <c r="AL240" s="3"/>
      <c r="AM240" s="3">
        <v>187</v>
      </c>
      <c r="AN240" s="3" t="s">
        <v>2738</v>
      </c>
      <c r="AO240" s="3" t="s">
        <v>3654</v>
      </c>
      <c r="AP240" s="3" t="s">
        <v>3524</v>
      </c>
      <c r="AQ240" s="3" t="s">
        <v>3529</v>
      </c>
      <c r="AR240" s="3" t="s">
        <v>3577</v>
      </c>
      <c r="AS240" s="3" t="s">
        <v>3578</v>
      </c>
      <c r="AT240" s="3" t="s">
        <v>3576</v>
      </c>
      <c r="AU240" s="3" t="s">
        <v>3579</v>
      </c>
      <c r="AV240" s="3" t="s">
        <v>3167</v>
      </c>
      <c r="AW240" s="3" t="s">
        <v>3168</v>
      </c>
      <c r="AX240" s="3" t="s">
        <v>2766</v>
      </c>
      <c r="AY240" s="3" t="s">
        <v>3533</v>
      </c>
      <c r="AZ240" s="3" t="s">
        <v>2776</v>
      </c>
      <c r="BA240" s="3" t="s">
        <v>2738</v>
      </c>
      <c r="BB240" s="3" t="s">
        <v>3654</v>
      </c>
      <c r="BC240" s="3" t="s">
        <v>2061</v>
      </c>
      <c r="BD240" s="3" t="s">
        <v>3235</v>
      </c>
      <c r="BE240" s="3" t="s">
        <v>3655</v>
      </c>
      <c r="BF240" s="3" t="s">
        <v>3103</v>
      </c>
      <c r="BG240" s="3" t="s">
        <v>3656</v>
      </c>
      <c r="BH240" s="3" t="s">
        <v>3104</v>
      </c>
      <c r="BI240" s="3" t="s">
        <v>3105</v>
      </c>
      <c r="BJ240" s="3" t="s">
        <v>3106</v>
      </c>
      <c r="BK240" s="3" t="s">
        <v>3107</v>
      </c>
      <c r="BL240" s="3" t="s">
        <v>3108</v>
      </c>
      <c r="BM240" s="3" t="s">
        <v>3109</v>
      </c>
      <c r="BN240" s="3" t="s">
        <v>15</v>
      </c>
      <c r="BO240" s="3" t="s">
        <v>2738</v>
      </c>
      <c r="BQ240" s="46">
        <v>1</v>
      </c>
    </row>
    <row r="241" spans="1:69" ht="60" x14ac:dyDescent="0.25">
      <c r="A241" s="45">
        <v>188</v>
      </c>
      <c r="B241" s="3" t="s">
        <v>15</v>
      </c>
      <c r="C241" s="3" t="s">
        <v>2752</v>
      </c>
      <c r="D241" s="3" t="s">
        <v>78</v>
      </c>
      <c r="E241" s="3" t="s">
        <v>2753</v>
      </c>
      <c r="F241" s="3" t="s">
        <v>2754</v>
      </c>
      <c r="G241" s="3" t="s">
        <v>2755</v>
      </c>
      <c r="H241" s="3" t="s">
        <v>2756</v>
      </c>
      <c r="I241" s="3" t="s">
        <v>53</v>
      </c>
      <c r="J241" s="3" t="s">
        <v>54</v>
      </c>
      <c r="K241" s="3" t="s">
        <v>2757</v>
      </c>
      <c r="L241" s="3" t="s">
        <v>2758</v>
      </c>
      <c r="M241" s="3" t="s">
        <v>2759</v>
      </c>
      <c r="N241" s="3" t="s">
        <v>15</v>
      </c>
      <c r="O241" s="3" t="s">
        <v>2658</v>
      </c>
      <c r="P241" s="3" t="s">
        <v>2659</v>
      </c>
      <c r="Q241" s="3" t="s">
        <v>2760</v>
      </c>
      <c r="R241" s="3">
        <v>2</v>
      </c>
      <c r="S241" s="3" t="s">
        <v>87</v>
      </c>
      <c r="T241" s="3">
        <v>12</v>
      </c>
      <c r="U241" s="3">
        <v>15</v>
      </c>
      <c r="V241" s="3" t="s">
        <v>2761</v>
      </c>
      <c r="W241" s="3" t="s">
        <v>283</v>
      </c>
      <c r="X241" s="3" t="s">
        <v>2762</v>
      </c>
      <c r="Y241" s="3" t="s">
        <v>65</v>
      </c>
      <c r="Z241" s="3" t="s">
        <v>2663</v>
      </c>
      <c r="AA241" s="3" t="s">
        <v>2664</v>
      </c>
      <c r="AB241" s="3" t="s">
        <v>68</v>
      </c>
      <c r="AC241" s="3" t="s">
        <v>2763</v>
      </c>
      <c r="AD241" s="3" t="s">
        <v>3902</v>
      </c>
      <c r="AE241" s="3" t="s">
        <v>70</v>
      </c>
      <c r="AF241" s="3" t="s">
        <v>71</v>
      </c>
      <c r="AG241" s="3" t="s">
        <v>2764</v>
      </c>
      <c r="AH241" s="3" t="s">
        <v>2765</v>
      </c>
      <c r="AI241" s="3" t="s">
        <v>74</v>
      </c>
      <c r="AJ241" s="3" t="s">
        <v>75</v>
      </c>
      <c r="AK241" s="3" t="s">
        <v>76</v>
      </c>
      <c r="AL241" s="3"/>
      <c r="AM241" s="3">
        <v>188</v>
      </c>
      <c r="AN241" s="3" t="s">
        <v>2752</v>
      </c>
      <c r="AO241" s="3" t="s">
        <v>3670</v>
      </c>
      <c r="AP241" s="3" t="s">
        <v>3658</v>
      </c>
      <c r="AQ241" s="3" t="s">
        <v>3659</v>
      </c>
      <c r="AR241" s="3" t="s">
        <v>3130</v>
      </c>
      <c r="AS241" s="3" t="s">
        <v>3167</v>
      </c>
      <c r="AT241" s="3" t="s">
        <v>3168</v>
      </c>
      <c r="AU241" s="3" t="s">
        <v>3169</v>
      </c>
      <c r="AV241" s="3" t="s">
        <v>3167</v>
      </c>
      <c r="AW241" s="3" t="s">
        <v>3168</v>
      </c>
      <c r="AX241" s="3" t="s">
        <v>2766</v>
      </c>
      <c r="AY241" s="3" t="s">
        <v>3533</v>
      </c>
      <c r="AZ241" s="3" t="s">
        <v>2776</v>
      </c>
      <c r="BA241" s="3" t="s">
        <v>2738</v>
      </c>
      <c r="BB241" s="3" t="s">
        <v>3654</v>
      </c>
      <c r="BC241" s="3" t="s">
        <v>2061</v>
      </c>
      <c r="BD241" s="3" t="s">
        <v>3235</v>
      </c>
      <c r="BE241" s="3" t="s">
        <v>3655</v>
      </c>
      <c r="BF241" s="3" t="s">
        <v>3103</v>
      </c>
      <c r="BG241" s="3" t="s">
        <v>3656</v>
      </c>
      <c r="BH241" s="3" t="s">
        <v>3104</v>
      </c>
      <c r="BI241" s="3" t="s">
        <v>3105</v>
      </c>
      <c r="BJ241" s="3" t="s">
        <v>3106</v>
      </c>
      <c r="BK241" s="3" t="s">
        <v>3107</v>
      </c>
      <c r="BL241" s="3" t="s">
        <v>3108</v>
      </c>
      <c r="BM241" s="3" t="s">
        <v>3109</v>
      </c>
      <c r="BN241" s="3" t="s">
        <v>15</v>
      </c>
      <c r="BO241" s="3" t="s">
        <v>2752</v>
      </c>
      <c r="BQ241" s="46">
        <v>1</v>
      </c>
    </row>
    <row r="242" spans="1:69" ht="60" x14ac:dyDescent="0.25">
      <c r="A242" s="45">
        <v>189</v>
      </c>
      <c r="B242" s="3" t="s">
        <v>15</v>
      </c>
      <c r="C242" s="3" t="s">
        <v>2766</v>
      </c>
      <c r="D242" s="3" t="s">
        <v>168</v>
      </c>
      <c r="E242" s="3" t="s">
        <v>2767</v>
      </c>
      <c r="F242" s="3" t="s">
        <v>2768</v>
      </c>
      <c r="G242" s="3" t="s">
        <v>2769</v>
      </c>
      <c r="H242" s="3" t="s">
        <v>2770</v>
      </c>
      <c r="I242" s="3" t="s">
        <v>53</v>
      </c>
      <c r="J242" s="3" t="s">
        <v>54</v>
      </c>
      <c r="K242" s="3" t="s">
        <v>2771</v>
      </c>
      <c r="L242" s="3" t="s">
        <v>2772</v>
      </c>
      <c r="M242" s="3" t="s">
        <v>2773</v>
      </c>
      <c r="N242" s="3" t="s">
        <v>15</v>
      </c>
      <c r="O242" s="3" t="s">
        <v>2658</v>
      </c>
      <c r="P242" s="3" t="s">
        <v>2659</v>
      </c>
      <c r="Q242" s="3" t="s">
        <v>2774</v>
      </c>
      <c r="R242" s="3">
        <v>3</v>
      </c>
      <c r="S242" s="3" t="s">
        <v>117</v>
      </c>
      <c r="T242" s="3">
        <v>14</v>
      </c>
      <c r="U242" s="3">
        <v>17</v>
      </c>
      <c r="V242" s="3" t="s">
        <v>2775</v>
      </c>
      <c r="W242" s="3" t="s">
        <v>2776</v>
      </c>
      <c r="X242" s="3" t="s">
        <v>2777</v>
      </c>
      <c r="Y242" s="3" t="s">
        <v>65</v>
      </c>
      <c r="Z242" s="3" t="s">
        <v>2663</v>
      </c>
      <c r="AA242" s="3" t="s">
        <v>2664</v>
      </c>
      <c r="AB242" s="3" t="s">
        <v>68</v>
      </c>
      <c r="AC242" s="3" t="s">
        <v>2778</v>
      </c>
      <c r="AD242" s="3" t="s">
        <v>3903</v>
      </c>
      <c r="AE242" s="3" t="s">
        <v>70</v>
      </c>
      <c r="AF242" s="3" t="s">
        <v>71</v>
      </c>
      <c r="AG242" s="3" t="s">
        <v>2779</v>
      </c>
      <c r="AH242" s="3" t="s">
        <v>2780</v>
      </c>
      <c r="AI242" s="3" t="s">
        <v>74</v>
      </c>
      <c r="AJ242" s="3" t="s">
        <v>75</v>
      </c>
      <c r="AK242" s="3" t="s">
        <v>76</v>
      </c>
      <c r="AL242" s="3"/>
      <c r="AM242" s="3">
        <v>189</v>
      </c>
      <c r="AN242" s="3" t="s">
        <v>2766</v>
      </c>
      <c r="AO242" s="3" t="s">
        <v>3533</v>
      </c>
      <c r="AP242" s="3" t="s">
        <v>3671</v>
      </c>
      <c r="AQ242" s="3" t="s">
        <v>3380</v>
      </c>
      <c r="AR242" s="3" t="s">
        <v>3169</v>
      </c>
      <c r="AS242" s="3" t="s">
        <v>3170</v>
      </c>
      <c r="AT242" s="3"/>
      <c r="AU242" s="3"/>
      <c r="AV242" s="3" t="s">
        <v>3167</v>
      </c>
      <c r="AW242" s="3" t="s">
        <v>3168</v>
      </c>
      <c r="AX242" s="3" t="s">
        <v>2766</v>
      </c>
      <c r="AY242" s="3" t="s">
        <v>3533</v>
      </c>
      <c r="AZ242" s="3" t="s">
        <v>2776</v>
      </c>
      <c r="BA242" s="3" t="s">
        <v>2738</v>
      </c>
      <c r="BB242" s="3" t="s">
        <v>3654</v>
      </c>
      <c r="BC242" s="3" t="s">
        <v>2061</v>
      </c>
      <c r="BD242" s="3" t="s">
        <v>3235</v>
      </c>
      <c r="BE242" s="3" t="s">
        <v>3655</v>
      </c>
      <c r="BF242" s="3" t="s">
        <v>3103</v>
      </c>
      <c r="BG242" s="3" t="s">
        <v>3656</v>
      </c>
      <c r="BH242" s="3" t="s">
        <v>3104</v>
      </c>
      <c r="BI242" s="3" t="s">
        <v>3105</v>
      </c>
      <c r="BJ242" s="3" t="s">
        <v>3106</v>
      </c>
      <c r="BK242" s="3" t="s">
        <v>3107</v>
      </c>
      <c r="BL242" s="3" t="s">
        <v>3108</v>
      </c>
      <c r="BM242" s="3" t="s">
        <v>3109</v>
      </c>
      <c r="BN242" s="3" t="s">
        <v>15</v>
      </c>
      <c r="BO242" s="3" t="s">
        <v>2766</v>
      </c>
      <c r="BQ242" s="46">
        <v>1</v>
      </c>
    </row>
    <row r="243" spans="1:69" ht="60" x14ac:dyDescent="0.25">
      <c r="A243" s="45">
        <v>190</v>
      </c>
      <c r="B243" s="3" t="s">
        <v>15</v>
      </c>
      <c r="C243" s="3" t="s">
        <v>2781</v>
      </c>
      <c r="D243" s="3" t="s">
        <v>168</v>
      </c>
      <c r="E243" s="3" t="s">
        <v>2782</v>
      </c>
      <c r="F243" s="3" t="s">
        <v>2783</v>
      </c>
      <c r="G243" s="3" t="s">
        <v>2784</v>
      </c>
      <c r="H243" s="3" t="s">
        <v>2785</v>
      </c>
      <c r="I243" s="3" t="s">
        <v>53</v>
      </c>
      <c r="J243" s="3" t="s">
        <v>54</v>
      </c>
      <c r="K243" s="3" t="s">
        <v>2786</v>
      </c>
      <c r="L243" s="3" t="s">
        <v>2787</v>
      </c>
      <c r="M243" s="3" t="s">
        <v>2788</v>
      </c>
      <c r="N243" s="3" t="s">
        <v>15</v>
      </c>
      <c r="O243" s="3" t="s">
        <v>2658</v>
      </c>
      <c r="P243" s="3" t="s">
        <v>2659</v>
      </c>
      <c r="Q243" s="3" t="s">
        <v>2789</v>
      </c>
      <c r="R243" s="3">
        <v>3</v>
      </c>
      <c r="S243" s="3" t="s">
        <v>117</v>
      </c>
      <c r="T243" s="3">
        <v>14</v>
      </c>
      <c r="U243" s="3">
        <v>17</v>
      </c>
      <c r="V243" s="3" t="s">
        <v>2790</v>
      </c>
      <c r="W243" s="3" t="s">
        <v>2776</v>
      </c>
      <c r="X243" s="3" t="s">
        <v>2791</v>
      </c>
      <c r="Y243" s="3" t="s">
        <v>65</v>
      </c>
      <c r="Z243" s="3" t="s">
        <v>2663</v>
      </c>
      <c r="AA243" s="3" t="s">
        <v>2664</v>
      </c>
      <c r="AB243" s="3" t="s">
        <v>68</v>
      </c>
      <c r="AC243" s="3" t="s">
        <v>2792</v>
      </c>
      <c r="AD243" s="3" t="s">
        <v>3904</v>
      </c>
      <c r="AE243" s="3" t="s">
        <v>70</v>
      </c>
      <c r="AF243" s="3" t="s">
        <v>71</v>
      </c>
      <c r="AG243" s="3" t="s">
        <v>2793</v>
      </c>
      <c r="AH243" s="3" t="s">
        <v>2794</v>
      </c>
      <c r="AI243" s="3" t="s">
        <v>74</v>
      </c>
      <c r="AJ243" s="3" t="s">
        <v>75</v>
      </c>
      <c r="AK243" s="3" t="s">
        <v>76</v>
      </c>
      <c r="AL243" s="3"/>
      <c r="AM243" s="3">
        <v>190</v>
      </c>
      <c r="AN243" s="3" t="s">
        <v>2781</v>
      </c>
      <c r="AO243" s="3" t="s">
        <v>3672</v>
      </c>
      <c r="AP243" s="3" t="s">
        <v>3489</v>
      </c>
      <c r="AQ243" s="3" t="s">
        <v>2766</v>
      </c>
      <c r="AR243" s="3" t="s">
        <v>3533</v>
      </c>
      <c r="AS243" s="3"/>
      <c r="AT243" s="3"/>
      <c r="AU243" s="3"/>
      <c r="AV243" s="3" t="s">
        <v>3167</v>
      </c>
      <c r="AW243" s="3" t="s">
        <v>3168</v>
      </c>
      <c r="AX243" s="3" t="s">
        <v>2766</v>
      </c>
      <c r="AY243" s="3" t="s">
        <v>3533</v>
      </c>
      <c r="AZ243" s="3" t="s">
        <v>2776</v>
      </c>
      <c r="BA243" s="3" t="s">
        <v>2738</v>
      </c>
      <c r="BB243" s="3" t="s">
        <v>3654</v>
      </c>
      <c r="BC243" s="3" t="s">
        <v>2061</v>
      </c>
      <c r="BD243" s="3" t="s">
        <v>3235</v>
      </c>
      <c r="BE243" s="3" t="s">
        <v>3655</v>
      </c>
      <c r="BF243" s="3" t="s">
        <v>3103</v>
      </c>
      <c r="BG243" s="3" t="s">
        <v>3656</v>
      </c>
      <c r="BH243" s="3" t="s">
        <v>3104</v>
      </c>
      <c r="BI243" s="3" t="s">
        <v>3105</v>
      </c>
      <c r="BJ243" s="3" t="s">
        <v>3106</v>
      </c>
      <c r="BK243" s="3" t="s">
        <v>3107</v>
      </c>
      <c r="BL243" s="3" t="s">
        <v>3108</v>
      </c>
      <c r="BM243" s="3" t="s">
        <v>3109</v>
      </c>
      <c r="BN243" s="3" t="s">
        <v>15</v>
      </c>
      <c r="BO243" s="3" t="s">
        <v>2781</v>
      </c>
      <c r="BQ243" s="46">
        <v>1</v>
      </c>
    </row>
    <row r="244" spans="1:69" ht="60" x14ac:dyDescent="0.25">
      <c r="A244" s="45">
        <v>191</v>
      </c>
      <c r="B244" s="3" t="s">
        <v>15</v>
      </c>
      <c r="C244" s="3" t="s">
        <v>2795</v>
      </c>
      <c r="D244" s="3" t="s">
        <v>168</v>
      </c>
      <c r="E244" s="3" t="s">
        <v>2796</v>
      </c>
      <c r="F244" s="3" t="s">
        <v>2797</v>
      </c>
      <c r="G244" s="3" t="s">
        <v>2798</v>
      </c>
      <c r="H244" s="3" t="s">
        <v>2799</v>
      </c>
      <c r="I244" s="3" t="s">
        <v>53</v>
      </c>
      <c r="J244" s="3" t="s">
        <v>54</v>
      </c>
      <c r="K244" s="3" t="s">
        <v>2800</v>
      </c>
      <c r="L244" s="3" t="s">
        <v>2801</v>
      </c>
      <c r="M244" s="3" t="s">
        <v>2802</v>
      </c>
      <c r="N244" s="3" t="s">
        <v>15</v>
      </c>
      <c r="O244" s="3" t="s">
        <v>2658</v>
      </c>
      <c r="P244" s="3" t="s">
        <v>2659</v>
      </c>
      <c r="Q244" s="3" t="s">
        <v>2803</v>
      </c>
      <c r="R244" s="3">
        <v>3</v>
      </c>
      <c r="S244" s="3" t="s">
        <v>117</v>
      </c>
      <c r="T244" s="3">
        <v>14</v>
      </c>
      <c r="U244" s="3">
        <v>17</v>
      </c>
      <c r="V244" s="3" t="s">
        <v>2804</v>
      </c>
      <c r="W244" s="3" t="s">
        <v>2776</v>
      </c>
      <c r="X244" s="3" t="s">
        <v>2805</v>
      </c>
      <c r="Y244" s="3" t="s">
        <v>65</v>
      </c>
      <c r="Z244" s="3" t="s">
        <v>2663</v>
      </c>
      <c r="AA244" s="3" t="s">
        <v>2664</v>
      </c>
      <c r="AB244" s="3" t="s">
        <v>68</v>
      </c>
      <c r="AC244" s="3" t="s">
        <v>2806</v>
      </c>
      <c r="AD244" s="3" t="s">
        <v>3905</v>
      </c>
      <c r="AE244" s="3" t="s">
        <v>70</v>
      </c>
      <c r="AF244" s="3" t="s">
        <v>71</v>
      </c>
      <c r="AG244" s="3" t="s">
        <v>2807</v>
      </c>
      <c r="AH244" s="3" t="s">
        <v>2808</v>
      </c>
      <c r="AI244" s="3" t="s">
        <v>74</v>
      </c>
      <c r="AJ244" s="3" t="s">
        <v>75</v>
      </c>
      <c r="AK244" s="3" t="s">
        <v>76</v>
      </c>
      <c r="AL244" s="3"/>
      <c r="AM244" s="3">
        <v>191</v>
      </c>
      <c r="AN244" s="3" t="s">
        <v>2795</v>
      </c>
      <c r="AO244" s="3" t="s">
        <v>3568</v>
      </c>
      <c r="AP244" s="3" t="s">
        <v>3169</v>
      </c>
      <c r="AQ244" s="3" t="s">
        <v>3170</v>
      </c>
      <c r="AR244" s="3" t="s">
        <v>3157</v>
      </c>
      <c r="AS244" s="3" t="s">
        <v>3434</v>
      </c>
      <c r="AT244" s="3" t="s">
        <v>3535</v>
      </c>
      <c r="AU244" s="3" t="s">
        <v>3569</v>
      </c>
      <c r="AV244" s="3" t="s">
        <v>3167</v>
      </c>
      <c r="AW244" s="3" t="s">
        <v>3168</v>
      </c>
      <c r="AX244" s="3" t="s">
        <v>2766</v>
      </c>
      <c r="AY244" s="3" t="s">
        <v>3533</v>
      </c>
      <c r="AZ244" s="3" t="s">
        <v>2776</v>
      </c>
      <c r="BA244" s="3" t="s">
        <v>2738</v>
      </c>
      <c r="BB244" s="3" t="s">
        <v>3654</v>
      </c>
      <c r="BC244" s="3" t="s">
        <v>2061</v>
      </c>
      <c r="BD244" s="3" t="s">
        <v>3235</v>
      </c>
      <c r="BE244" s="3" t="s">
        <v>3655</v>
      </c>
      <c r="BF244" s="3" t="s">
        <v>3103</v>
      </c>
      <c r="BG244" s="3" t="s">
        <v>3656</v>
      </c>
      <c r="BH244" s="3" t="s">
        <v>3104</v>
      </c>
      <c r="BI244" s="3" t="s">
        <v>3105</v>
      </c>
      <c r="BJ244" s="3" t="s">
        <v>3106</v>
      </c>
      <c r="BK244" s="3" t="s">
        <v>3107</v>
      </c>
      <c r="BL244" s="3" t="s">
        <v>3108</v>
      </c>
      <c r="BM244" s="3" t="s">
        <v>3109</v>
      </c>
      <c r="BN244" s="3" t="s">
        <v>15</v>
      </c>
      <c r="BO244" s="3" t="s">
        <v>2795</v>
      </c>
      <c r="BQ244" s="46">
        <v>1</v>
      </c>
    </row>
    <row r="245" spans="1:69" ht="60" x14ac:dyDescent="0.25">
      <c r="A245" s="45">
        <v>192</v>
      </c>
      <c r="B245" s="3" t="s">
        <v>15</v>
      </c>
      <c r="C245" s="3" t="s">
        <v>2809</v>
      </c>
      <c r="D245" s="3" t="s">
        <v>78</v>
      </c>
      <c r="E245" s="3" t="s">
        <v>2810</v>
      </c>
      <c r="F245" s="3" t="s">
        <v>2811</v>
      </c>
      <c r="G245" s="3" t="s">
        <v>2812</v>
      </c>
      <c r="H245" s="3" t="s">
        <v>2813</v>
      </c>
      <c r="I245" s="3" t="s">
        <v>53</v>
      </c>
      <c r="J245" s="3" t="s">
        <v>54</v>
      </c>
      <c r="K245" s="3" t="s">
        <v>2814</v>
      </c>
      <c r="L245" s="3" t="s">
        <v>2815</v>
      </c>
      <c r="M245" s="3" t="s">
        <v>2816</v>
      </c>
      <c r="N245" s="3" t="s">
        <v>15</v>
      </c>
      <c r="O245" s="3" t="s">
        <v>2658</v>
      </c>
      <c r="P245" s="3" t="s">
        <v>2659</v>
      </c>
      <c r="Q245" s="3" t="s">
        <v>2817</v>
      </c>
      <c r="R245" s="3">
        <v>2</v>
      </c>
      <c r="S245" s="3" t="s">
        <v>87</v>
      </c>
      <c r="T245" s="3">
        <v>12</v>
      </c>
      <c r="U245" s="3">
        <v>15</v>
      </c>
      <c r="V245" s="3" t="s">
        <v>2818</v>
      </c>
      <c r="W245" s="3" t="s">
        <v>2819</v>
      </c>
      <c r="X245" s="3" t="s">
        <v>2820</v>
      </c>
      <c r="Y245" s="3" t="s">
        <v>65</v>
      </c>
      <c r="Z245" s="3" t="s">
        <v>2663</v>
      </c>
      <c r="AA245" s="3" t="s">
        <v>2664</v>
      </c>
      <c r="AB245" s="3" t="s">
        <v>68</v>
      </c>
      <c r="AC245" s="3" t="s">
        <v>2821</v>
      </c>
      <c r="AD245" s="3" t="s">
        <v>3906</v>
      </c>
      <c r="AE245" s="3" t="s">
        <v>70</v>
      </c>
      <c r="AF245" s="3" t="s">
        <v>71</v>
      </c>
      <c r="AG245" s="3" t="s">
        <v>2822</v>
      </c>
      <c r="AH245" s="3" t="s">
        <v>2823</v>
      </c>
      <c r="AI245" s="3" t="s">
        <v>74</v>
      </c>
      <c r="AJ245" s="3" t="s">
        <v>75</v>
      </c>
      <c r="AK245" s="3" t="s">
        <v>76</v>
      </c>
      <c r="AL245" s="3"/>
      <c r="AM245" s="3">
        <v>192</v>
      </c>
      <c r="AN245" s="3" t="s">
        <v>2809</v>
      </c>
      <c r="AO245" s="3" t="s">
        <v>3554</v>
      </c>
      <c r="AP245" s="3" t="s">
        <v>3673</v>
      </c>
      <c r="AQ245" s="3" t="s">
        <v>3630</v>
      </c>
      <c r="AR245" s="3" t="s">
        <v>3553</v>
      </c>
      <c r="AS245" s="3"/>
      <c r="AT245" s="3"/>
      <c r="AU245" s="3"/>
      <c r="AV245" s="3" t="s">
        <v>3167</v>
      </c>
      <c r="AW245" s="3" t="s">
        <v>3168</v>
      </c>
      <c r="AX245" s="3" t="s">
        <v>2766</v>
      </c>
      <c r="AY245" s="3" t="s">
        <v>3533</v>
      </c>
      <c r="AZ245" s="3" t="s">
        <v>2776</v>
      </c>
      <c r="BA245" s="3" t="s">
        <v>2738</v>
      </c>
      <c r="BB245" s="3" t="s">
        <v>3654</v>
      </c>
      <c r="BC245" s="3" t="s">
        <v>2061</v>
      </c>
      <c r="BD245" s="3" t="s">
        <v>3235</v>
      </c>
      <c r="BE245" s="3" t="s">
        <v>3655</v>
      </c>
      <c r="BF245" s="3" t="s">
        <v>3103</v>
      </c>
      <c r="BG245" s="3" t="s">
        <v>3656</v>
      </c>
      <c r="BH245" s="3" t="s">
        <v>3104</v>
      </c>
      <c r="BI245" s="3" t="s">
        <v>3105</v>
      </c>
      <c r="BJ245" s="3" t="s">
        <v>3106</v>
      </c>
      <c r="BK245" s="3" t="s">
        <v>3107</v>
      </c>
      <c r="BL245" s="3" t="s">
        <v>3108</v>
      </c>
      <c r="BM245" s="3" t="s">
        <v>3109</v>
      </c>
      <c r="BN245" s="3" t="s">
        <v>15</v>
      </c>
      <c r="BO245" s="3" t="s">
        <v>2809</v>
      </c>
      <c r="BQ245" s="46">
        <v>1</v>
      </c>
    </row>
    <row r="246" spans="1:69" ht="60" x14ac:dyDescent="0.25">
      <c r="A246" s="45">
        <v>193</v>
      </c>
      <c r="B246" s="3" t="s">
        <v>15</v>
      </c>
      <c r="C246" s="3" t="s">
        <v>2824</v>
      </c>
      <c r="D246" s="3" t="s">
        <v>168</v>
      </c>
      <c r="E246" s="3" t="s">
        <v>2825</v>
      </c>
      <c r="F246" s="3" t="s">
        <v>2826</v>
      </c>
      <c r="G246" s="3" t="s">
        <v>2827</v>
      </c>
      <c r="H246" s="3" t="s">
        <v>2828</v>
      </c>
      <c r="I246" s="3" t="s">
        <v>53</v>
      </c>
      <c r="J246" s="3" t="s">
        <v>54</v>
      </c>
      <c r="K246" s="3" t="s">
        <v>2829</v>
      </c>
      <c r="L246" s="3" t="s">
        <v>2830</v>
      </c>
      <c r="M246" s="3" t="s">
        <v>2831</v>
      </c>
      <c r="N246" s="3" t="s">
        <v>15</v>
      </c>
      <c r="O246" s="3" t="s">
        <v>2658</v>
      </c>
      <c r="P246" s="3" t="s">
        <v>2659</v>
      </c>
      <c r="Q246" s="3" t="s">
        <v>2832</v>
      </c>
      <c r="R246" s="3">
        <v>3</v>
      </c>
      <c r="S246" s="3" t="s">
        <v>117</v>
      </c>
      <c r="T246" s="3">
        <v>14</v>
      </c>
      <c r="U246" s="3">
        <v>17</v>
      </c>
      <c r="V246" s="3" t="s">
        <v>2833</v>
      </c>
      <c r="W246" s="3" t="s">
        <v>283</v>
      </c>
      <c r="X246" s="3" t="s">
        <v>2834</v>
      </c>
      <c r="Y246" s="3" t="s">
        <v>65</v>
      </c>
      <c r="Z246" s="3" t="s">
        <v>2663</v>
      </c>
      <c r="AA246" s="3" t="s">
        <v>2664</v>
      </c>
      <c r="AB246" s="3" t="s">
        <v>68</v>
      </c>
      <c r="AC246" s="3" t="s">
        <v>2835</v>
      </c>
      <c r="AD246" s="3" t="s">
        <v>3907</v>
      </c>
      <c r="AE246" s="3" t="s">
        <v>70</v>
      </c>
      <c r="AF246" s="3" t="s">
        <v>71</v>
      </c>
      <c r="AG246" s="3" t="s">
        <v>2836</v>
      </c>
      <c r="AH246" s="3" t="s">
        <v>2837</v>
      </c>
      <c r="AI246" s="3" t="s">
        <v>74</v>
      </c>
      <c r="AJ246" s="3" t="s">
        <v>75</v>
      </c>
      <c r="AK246" s="3" t="s">
        <v>76</v>
      </c>
      <c r="AL246" s="3"/>
      <c r="AM246" s="3">
        <v>193</v>
      </c>
      <c r="AN246" s="3" t="s">
        <v>2824</v>
      </c>
      <c r="AO246" s="3" t="s">
        <v>3166</v>
      </c>
      <c r="AP246" s="3" t="s">
        <v>3674</v>
      </c>
      <c r="AQ246" s="3" t="s">
        <v>3167</v>
      </c>
      <c r="AR246" s="3" t="s">
        <v>3168</v>
      </c>
      <c r="AS246" s="3" t="s">
        <v>3675</v>
      </c>
      <c r="AT246" s="3" t="s">
        <v>3676</v>
      </c>
      <c r="AU246" s="3"/>
      <c r="AV246" s="3" t="s">
        <v>3167</v>
      </c>
      <c r="AW246" s="3" t="s">
        <v>3168</v>
      </c>
      <c r="AX246" s="3" t="s">
        <v>2766</v>
      </c>
      <c r="AY246" s="3" t="s">
        <v>3533</v>
      </c>
      <c r="AZ246" s="3" t="s">
        <v>2776</v>
      </c>
      <c r="BA246" s="3" t="s">
        <v>2738</v>
      </c>
      <c r="BB246" s="3" t="s">
        <v>3654</v>
      </c>
      <c r="BC246" s="3" t="s">
        <v>2061</v>
      </c>
      <c r="BD246" s="3" t="s">
        <v>3235</v>
      </c>
      <c r="BE246" s="3" t="s">
        <v>3655</v>
      </c>
      <c r="BF246" s="3" t="s">
        <v>3103</v>
      </c>
      <c r="BG246" s="3" t="s">
        <v>3656</v>
      </c>
      <c r="BH246" s="3" t="s">
        <v>3104</v>
      </c>
      <c r="BI246" s="3" t="s">
        <v>3105</v>
      </c>
      <c r="BJ246" s="3" t="s">
        <v>3106</v>
      </c>
      <c r="BK246" s="3" t="s">
        <v>3107</v>
      </c>
      <c r="BL246" s="3" t="s">
        <v>3108</v>
      </c>
      <c r="BM246" s="3" t="s">
        <v>3109</v>
      </c>
      <c r="BN246" s="3" t="s">
        <v>15</v>
      </c>
      <c r="BO246" s="3" t="s">
        <v>2824</v>
      </c>
      <c r="BQ246" s="46">
        <v>1</v>
      </c>
    </row>
    <row r="247" spans="1:69" ht="60" x14ac:dyDescent="0.25">
      <c r="A247" s="45">
        <v>194</v>
      </c>
      <c r="B247" s="3" t="s">
        <v>15</v>
      </c>
      <c r="C247" s="3" t="s">
        <v>2838</v>
      </c>
      <c r="D247" s="3" t="s">
        <v>78</v>
      </c>
      <c r="E247" s="3" t="s">
        <v>2839</v>
      </c>
      <c r="F247" s="3" t="s">
        <v>2840</v>
      </c>
      <c r="G247" s="3" t="s">
        <v>2841</v>
      </c>
      <c r="H247" s="3" t="s">
        <v>2842</v>
      </c>
      <c r="I247" s="3" t="s">
        <v>53</v>
      </c>
      <c r="J247" s="3" t="s">
        <v>54</v>
      </c>
      <c r="K247" s="3" t="s">
        <v>2843</v>
      </c>
      <c r="L247" s="3" t="s">
        <v>2844</v>
      </c>
      <c r="M247" s="3" t="s">
        <v>2845</v>
      </c>
      <c r="N247" s="3" t="s">
        <v>15</v>
      </c>
      <c r="O247" s="3" t="s">
        <v>2658</v>
      </c>
      <c r="P247" s="3" t="s">
        <v>2659</v>
      </c>
      <c r="Q247" s="3" t="s">
        <v>2846</v>
      </c>
      <c r="R247" s="3">
        <v>2</v>
      </c>
      <c r="S247" s="3" t="s">
        <v>87</v>
      </c>
      <c r="T247" s="3">
        <v>12</v>
      </c>
      <c r="U247" s="3">
        <v>15</v>
      </c>
      <c r="V247" s="3" t="s">
        <v>2847</v>
      </c>
      <c r="W247" s="3" t="s">
        <v>2848</v>
      </c>
      <c r="X247" s="3" t="s">
        <v>2849</v>
      </c>
      <c r="Y247" s="3" t="s">
        <v>65</v>
      </c>
      <c r="Z247" s="3" t="s">
        <v>2663</v>
      </c>
      <c r="AA247" s="3" t="s">
        <v>2664</v>
      </c>
      <c r="AB247" s="3" t="s">
        <v>68</v>
      </c>
      <c r="AC247" s="3" t="s">
        <v>2850</v>
      </c>
      <c r="AD247" s="3" t="s">
        <v>3908</v>
      </c>
      <c r="AE247" s="3" t="s">
        <v>70</v>
      </c>
      <c r="AF247" s="3" t="s">
        <v>71</v>
      </c>
      <c r="AG247" s="3" t="s">
        <v>2851</v>
      </c>
      <c r="AH247" s="3" t="s">
        <v>2852</v>
      </c>
      <c r="AI247" s="3" t="s">
        <v>74</v>
      </c>
      <c r="AJ247" s="3" t="s">
        <v>75</v>
      </c>
      <c r="AK247" s="3" t="s">
        <v>76</v>
      </c>
      <c r="AL247" s="3"/>
      <c r="AM247" s="3">
        <v>194</v>
      </c>
      <c r="AN247" s="3" t="s">
        <v>2838</v>
      </c>
      <c r="AO247" s="3" t="s">
        <v>3279</v>
      </c>
      <c r="AP247" s="3" t="s">
        <v>3558</v>
      </c>
      <c r="AQ247" s="3" t="s">
        <v>3559</v>
      </c>
      <c r="AR247" s="3" t="s">
        <v>3190</v>
      </c>
      <c r="AS247" s="3"/>
      <c r="AT247" s="3"/>
      <c r="AU247" s="3"/>
      <c r="AV247" s="3" t="s">
        <v>3167</v>
      </c>
      <c r="AW247" s="3" t="s">
        <v>3168</v>
      </c>
      <c r="AX247" s="3" t="s">
        <v>2766</v>
      </c>
      <c r="AY247" s="3" t="s">
        <v>3533</v>
      </c>
      <c r="AZ247" s="3" t="s">
        <v>2776</v>
      </c>
      <c r="BA247" s="3" t="s">
        <v>2738</v>
      </c>
      <c r="BB247" s="3" t="s">
        <v>3654</v>
      </c>
      <c r="BC247" s="3" t="s">
        <v>2061</v>
      </c>
      <c r="BD247" s="3" t="s">
        <v>3235</v>
      </c>
      <c r="BE247" s="3" t="s">
        <v>3655</v>
      </c>
      <c r="BF247" s="3" t="s">
        <v>3103</v>
      </c>
      <c r="BG247" s="3" t="s">
        <v>3656</v>
      </c>
      <c r="BH247" s="3" t="s">
        <v>3104</v>
      </c>
      <c r="BI247" s="3" t="s">
        <v>3105</v>
      </c>
      <c r="BJ247" s="3" t="s">
        <v>3106</v>
      </c>
      <c r="BK247" s="3" t="s">
        <v>3107</v>
      </c>
      <c r="BL247" s="3" t="s">
        <v>3108</v>
      </c>
      <c r="BM247" s="3" t="s">
        <v>3109</v>
      </c>
      <c r="BN247" s="3" t="s">
        <v>15</v>
      </c>
      <c r="BO247" s="3" t="s">
        <v>2838</v>
      </c>
      <c r="BQ247" s="46">
        <v>1</v>
      </c>
    </row>
    <row r="248" spans="1:69" ht="60" x14ac:dyDescent="0.25">
      <c r="A248" s="45">
        <v>195</v>
      </c>
      <c r="B248" s="3" t="s">
        <v>15</v>
      </c>
      <c r="C248" s="3" t="s">
        <v>2853</v>
      </c>
      <c r="D248" s="3" t="s">
        <v>108</v>
      </c>
      <c r="E248" s="3" t="s">
        <v>2854</v>
      </c>
      <c r="F248" s="3" t="s">
        <v>2855</v>
      </c>
      <c r="G248" s="3" t="s">
        <v>2856</v>
      </c>
      <c r="H248" s="3" t="s">
        <v>2857</v>
      </c>
      <c r="I248" s="3" t="s">
        <v>53</v>
      </c>
      <c r="J248" s="3" t="s">
        <v>54</v>
      </c>
      <c r="K248" s="3" t="s">
        <v>2858</v>
      </c>
      <c r="L248" s="3" t="s">
        <v>2859</v>
      </c>
      <c r="M248" s="3" t="s">
        <v>2860</v>
      </c>
      <c r="N248" s="3" t="s">
        <v>15</v>
      </c>
      <c r="O248" s="3" t="s">
        <v>2658</v>
      </c>
      <c r="P248" s="3" t="s">
        <v>2659</v>
      </c>
      <c r="Q248" s="3" t="s">
        <v>2861</v>
      </c>
      <c r="R248" s="3">
        <v>3</v>
      </c>
      <c r="S248" s="3" t="s">
        <v>117</v>
      </c>
      <c r="T248" s="3">
        <v>13</v>
      </c>
      <c r="U248" s="3">
        <v>17</v>
      </c>
      <c r="V248" s="3" t="s">
        <v>2862</v>
      </c>
      <c r="W248" s="3" t="s">
        <v>225</v>
      </c>
      <c r="X248" s="3" t="s">
        <v>2863</v>
      </c>
      <c r="Y248" s="3" t="s">
        <v>65</v>
      </c>
      <c r="Z248" s="3" t="s">
        <v>2663</v>
      </c>
      <c r="AA248" s="3" t="s">
        <v>2664</v>
      </c>
      <c r="AB248" s="3" t="s">
        <v>68</v>
      </c>
      <c r="AC248" s="3" t="s">
        <v>2864</v>
      </c>
      <c r="AD248" s="3" t="s">
        <v>3909</v>
      </c>
      <c r="AE248" s="3" t="s">
        <v>70</v>
      </c>
      <c r="AF248" s="3" t="s">
        <v>71</v>
      </c>
      <c r="AG248" s="3" t="s">
        <v>2865</v>
      </c>
      <c r="AH248" s="3" t="s">
        <v>2866</v>
      </c>
      <c r="AI248" s="3" t="s">
        <v>74</v>
      </c>
      <c r="AJ248" s="3" t="s">
        <v>75</v>
      </c>
      <c r="AK248" s="3" t="s">
        <v>76</v>
      </c>
      <c r="AL248" s="3"/>
      <c r="AM248" s="3">
        <v>195</v>
      </c>
      <c r="AN248" s="3" t="s">
        <v>2853</v>
      </c>
      <c r="AO248" s="3" t="s">
        <v>3677</v>
      </c>
      <c r="AP248" s="3" t="s">
        <v>977</v>
      </c>
      <c r="AQ248" s="3" t="s">
        <v>3167</v>
      </c>
      <c r="AR248" s="3" t="s">
        <v>3168</v>
      </c>
      <c r="AS248" s="3" t="s">
        <v>3443</v>
      </c>
      <c r="AT248" s="3" t="s">
        <v>3678</v>
      </c>
      <c r="AU248" s="3"/>
      <c r="AV248" s="3" t="s">
        <v>3167</v>
      </c>
      <c r="AW248" s="3" t="s">
        <v>3168</v>
      </c>
      <c r="AX248" s="3" t="s">
        <v>2766</v>
      </c>
      <c r="AY248" s="3" t="s">
        <v>3533</v>
      </c>
      <c r="AZ248" s="3" t="s">
        <v>2776</v>
      </c>
      <c r="BA248" s="3" t="s">
        <v>2738</v>
      </c>
      <c r="BB248" s="3" t="s">
        <v>3654</v>
      </c>
      <c r="BC248" s="3" t="s">
        <v>2061</v>
      </c>
      <c r="BD248" s="3" t="s">
        <v>3235</v>
      </c>
      <c r="BE248" s="3" t="s">
        <v>3655</v>
      </c>
      <c r="BF248" s="3" t="s">
        <v>3103</v>
      </c>
      <c r="BG248" s="3" t="s">
        <v>3656</v>
      </c>
      <c r="BH248" s="3" t="s">
        <v>3104</v>
      </c>
      <c r="BI248" s="3" t="s">
        <v>3105</v>
      </c>
      <c r="BJ248" s="3" t="s">
        <v>3106</v>
      </c>
      <c r="BK248" s="3" t="s">
        <v>3107</v>
      </c>
      <c r="BL248" s="3" t="s">
        <v>3108</v>
      </c>
      <c r="BM248" s="3" t="s">
        <v>3109</v>
      </c>
      <c r="BN248" s="3" t="s">
        <v>15</v>
      </c>
      <c r="BO248" s="3" t="s">
        <v>2853</v>
      </c>
      <c r="BQ248" s="46">
        <v>1</v>
      </c>
    </row>
    <row r="249" spans="1:69" ht="60" x14ac:dyDescent="0.25">
      <c r="A249" s="45">
        <v>196</v>
      </c>
      <c r="B249" s="3" t="s">
        <v>15</v>
      </c>
      <c r="C249" s="3" t="s">
        <v>2867</v>
      </c>
      <c r="D249" s="3" t="s">
        <v>168</v>
      </c>
      <c r="E249" s="3" t="s">
        <v>2868</v>
      </c>
      <c r="F249" s="3" t="s">
        <v>2869</v>
      </c>
      <c r="G249" s="3" t="s">
        <v>2870</v>
      </c>
      <c r="H249" s="3" t="s">
        <v>2871</v>
      </c>
      <c r="I249" s="3" t="s">
        <v>53</v>
      </c>
      <c r="J249" s="3" t="s">
        <v>54</v>
      </c>
      <c r="K249" s="3" t="s">
        <v>2872</v>
      </c>
      <c r="L249" s="3" t="s">
        <v>2873</v>
      </c>
      <c r="M249" s="3" t="s">
        <v>2874</v>
      </c>
      <c r="N249" s="3" t="s">
        <v>15</v>
      </c>
      <c r="O249" s="3" t="s">
        <v>2658</v>
      </c>
      <c r="P249" s="3" t="s">
        <v>2659</v>
      </c>
      <c r="Q249" s="3" t="s">
        <v>2875</v>
      </c>
      <c r="R249" s="3">
        <v>3</v>
      </c>
      <c r="S249" s="3" t="s">
        <v>117</v>
      </c>
      <c r="T249" s="3">
        <v>14</v>
      </c>
      <c r="U249" s="3">
        <v>17</v>
      </c>
      <c r="V249" s="3" t="s">
        <v>2876</v>
      </c>
      <c r="W249" s="3" t="s">
        <v>1314</v>
      </c>
      <c r="X249" s="3" t="s">
        <v>2877</v>
      </c>
      <c r="Y249" s="3" t="s">
        <v>65</v>
      </c>
      <c r="Z249" s="3" t="s">
        <v>2663</v>
      </c>
      <c r="AA249" s="3" t="s">
        <v>2664</v>
      </c>
      <c r="AB249" s="3" t="s">
        <v>68</v>
      </c>
      <c r="AC249" s="3" t="s">
        <v>2878</v>
      </c>
      <c r="AD249" s="3" t="s">
        <v>3910</v>
      </c>
      <c r="AE249" s="3" t="s">
        <v>70</v>
      </c>
      <c r="AF249" s="3" t="s">
        <v>71</v>
      </c>
      <c r="AG249" s="3" t="s">
        <v>2879</v>
      </c>
      <c r="AH249" s="3" t="s">
        <v>2880</v>
      </c>
      <c r="AI249" s="3" t="s">
        <v>74</v>
      </c>
      <c r="AJ249" s="3" t="s">
        <v>75</v>
      </c>
      <c r="AK249" s="3" t="s">
        <v>76</v>
      </c>
      <c r="AL249" s="3"/>
      <c r="AM249" s="3">
        <v>196</v>
      </c>
      <c r="AN249" s="3" t="s">
        <v>2867</v>
      </c>
      <c r="AO249" s="3" t="s">
        <v>3679</v>
      </c>
      <c r="AP249" s="3" t="s">
        <v>3312</v>
      </c>
      <c r="AQ249" s="3" t="s">
        <v>3313</v>
      </c>
      <c r="AR249" s="3" t="s">
        <v>3235</v>
      </c>
      <c r="AS249" s="3" t="s">
        <v>3581</v>
      </c>
      <c r="AT249" s="3" t="s">
        <v>3582</v>
      </c>
      <c r="AU249" s="3" t="s">
        <v>977</v>
      </c>
      <c r="AV249" s="3" t="s">
        <v>3167</v>
      </c>
      <c r="AW249" s="3" t="s">
        <v>3168</v>
      </c>
      <c r="AX249" s="3" t="s">
        <v>2766</v>
      </c>
      <c r="AY249" s="3" t="s">
        <v>3533</v>
      </c>
      <c r="AZ249" s="3" t="s">
        <v>2776</v>
      </c>
      <c r="BA249" s="3" t="s">
        <v>2738</v>
      </c>
      <c r="BB249" s="3" t="s">
        <v>3654</v>
      </c>
      <c r="BC249" s="3" t="s">
        <v>2061</v>
      </c>
      <c r="BD249" s="3" t="s">
        <v>3235</v>
      </c>
      <c r="BE249" s="3" t="s">
        <v>3655</v>
      </c>
      <c r="BF249" s="3" t="s">
        <v>3103</v>
      </c>
      <c r="BG249" s="3" t="s">
        <v>3656</v>
      </c>
      <c r="BH249" s="3" t="s">
        <v>3104</v>
      </c>
      <c r="BI249" s="3" t="s">
        <v>3105</v>
      </c>
      <c r="BJ249" s="3" t="s">
        <v>3106</v>
      </c>
      <c r="BK249" s="3" t="s">
        <v>3107</v>
      </c>
      <c r="BL249" s="3" t="s">
        <v>3108</v>
      </c>
      <c r="BM249" s="3" t="s">
        <v>3109</v>
      </c>
      <c r="BN249" s="3" t="s">
        <v>15</v>
      </c>
      <c r="BO249" s="3" t="s">
        <v>2867</v>
      </c>
      <c r="BQ249" s="46">
        <v>1</v>
      </c>
    </row>
    <row r="250" spans="1:69" ht="60" x14ac:dyDescent="0.25">
      <c r="A250" s="45">
        <v>197</v>
      </c>
      <c r="B250" s="3" t="s">
        <v>15</v>
      </c>
      <c r="C250" s="3" t="s">
        <v>2881</v>
      </c>
      <c r="D250" s="3" t="s">
        <v>168</v>
      </c>
      <c r="E250" s="3" t="s">
        <v>2882</v>
      </c>
      <c r="F250" s="3" t="s">
        <v>2883</v>
      </c>
      <c r="G250" s="3" t="s">
        <v>2884</v>
      </c>
      <c r="H250" s="3" t="s">
        <v>2885</v>
      </c>
      <c r="I250" s="3" t="s">
        <v>53</v>
      </c>
      <c r="J250" s="3" t="s">
        <v>54</v>
      </c>
      <c r="K250" s="3" t="s">
        <v>2886</v>
      </c>
      <c r="L250" s="3" t="s">
        <v>2887</v>
      </c>
      <c r="M250" s="3" t="s">
        <v>2888</v>
      </c>
      <c r="N250" s="3" t="s">
        <v>15</v>
      </c>
      <c r="O250" s="3" t="s">
        <v>2658</v>
      </c>
      <c r="P250" s="3" t="s">
        <v>2659</v>
      </c>
      <c r="Q250" s="3" t="s">
        <v>2889</v>
      </c>
      <c r="R250" s="3">
        <v>3</v>
      </c>
      <c r="S250" s="3" t="s">
        <v>117</v>
      </c>
      <c r="T250" s="3">
        <v>14</v>
      </c>
      <c r="U250" s="3">
        <v>17</v>
      </c>
      <c r="V250" s="3" t="s">
        <v>2890</v>
      </c>
      <c r="W250" s="3" t="s">
        <v>10</v>
      </c>
      <c r="X250" s="3" t="s">
        <v>2891</v>
      </c>
      <c r="Y250" s="3" t="s">
        <v>65</v>
      </c>
      <c r="Z250" s="3" t="s">
        <v>2663</v>
      </c>
      <c r="AA250" s="3" t="s">
        <v>2664</v>
      </c>
      <c r="AB250" s="3" t="s">
        <v>68</v>
      </c>
      <c r="AC250" s="3" t="s">
        <v>2892</v>
      </c>
      <c r="AD250" s="3" t="s">
        <v>3911</v>
      </c>
      <c r="AE250" s="3" t="s">
        <v>70</v>
      </c>
      <c r="AF250" s="3" t="s">
        <v>71</v>
      </c>
      <c r="AG250" s="3" t="s">
        <v>2893</v>
      </c>
      <c r="AH250" s="3" t="s">
        <v>2894</v>
      </c>
      <c r="AI250" s="3" t="s">
        <v>74</v>
      </c>
      <c r="AJ250" s="3" t="s">
        <v>75</v>
      </c>
      <c r="AK250" s="3" t="s">
        <v>76</v>
      </c>
      <c r="AL250" s="3"/>
      <c r="AM250" s="3">
        <v>197</v>
      </c>
      <c r="AN250" s="3" t="s">
        <v>2881</v>
      </c>
      <c r="AO250" s="3" t="s">
        <v>3302</v>
      </c>
      <c r="AP250" s="3" t="s">
        <v>3153</v>
      </c>
      <c r="AQ250" s="3" t="s">
        <v>3154</v>
      </c>
      <c r="AR250" s="3" t="s">
        <v>3267</v>
      </c>
      <c r="AS250" s="3" t="s">
        <v>3268</v>
      </c>
      <c r="AT250" s="3" t="s">
        <v>3250</v>
      </c>
      <c r="AU250" s="3" t="s">
        <v>3235</v>
      </c>
      <c r="AV250" s="3" t="s">
        <v>3167</v>
      </c>
      <c r="AW250" s="3" t="s">
        <v>3168</v>
      </c>
      <c r="AX250" s="3" t="s">
        <v>2766</v>
      </c>
      <c r="AY250" s="3" t="s">
        <v>3533</v>
      </c>
      <c r="AZ250" s="3" t="s">
        <v>2776</v>
      </c>
      <c r="BA250" s="3" t="s">
        <v>2738</v>
      </c>
      <c r="BB250" s="3" t="s">
        <v>3654</v>
      </c>
      <c r="BC250" s="3" t="s">
        <v>2061</v>
      </c>
      <c r="BD250" s="3" t="s">
        <v>3235</v>
      </c>
      <c r="BE250" s="3" t="s">
        <v>3655</v>
      </c>
      <c r="BF250" s="3" t="s">
        <v>3103</v>
      </c>
      <c r="BG250" s="3" t="s">
        <v>3656</v>
      </c>
      <c r="BH250" s="3" t="s">
        <v>3104</v>
      </c>
      <c r="BI250" s="3" t="s">
        <v>3105</v>
      </c>
      <c r="BJ250" s="3" t="s">
        <v>3106</v>
      </c>
      <c r="BK250" s="3" t="s">
        <v>3107</v>
      </c>
      <c r="BL250" s="3" t="s">
        <v>3108</v>
      </c>
      <c r="BM250" s="3" t="s">
        <v>3109</v>
      </c>
      <c r="BN250" s="3" t="s">
        <v>15</v>
      </c>
      <c r="BO250" s="3" t="s">
        <v>2881</v>
      </c>
      <c r="BQ250" s="46">
        <v>1</v>
      </c>
    </row>
    <row r="251" spans="1:69" ht="60" x14ac:dyDescent="0.25">
      <c r="A251" s="45">
        <v>198</v>
      </c>
      <c r="B251" s="3" t="s">
        <v>15</v>
      </c>
      <c r="C251" s="3" t="s">
        <v>2895</v>
      </c>
      <c r="D251" s="3" t="s">
        <v>168</v>
      </c>
      <c r="E251" s="3" t="s">
        <v>2896</v>
      </c>
      <c r="F251" s="3" t="s">
        <v>2897</v>
      </c>
      <c r="G251" s="3" t="s">
        <v>2898</v>
      </c>
      <c r="H251" s="3" t="s">
        <v>2899</v>
      </c>
      <c r="I251" s="3" t="s">
        <v>53</v>
      </c>
      <c r="J251" s="3" t="s">
        <v>54</v>
      </c>
      <c r="K251" s="3" t="s">
        <v>2900</v>
      </c>
      <c r="L251" s="3" t="s">
        <v>2901</v>
      </c>
      <c r="M251" s="3" t="s">
        <v>2902</v>
      </c>
      <c r="N251" s="3" t="s">
        <v>15</v>
      </c>
      <c r="O251" s="3" t="s">
        <v>2658</v>
      </c>
      <c r="P251" s="3" t="s">
        <v>2659</v>
      </c>
      <c r="Q251" s="3" t="s">
        <v>2903</v>
      </c>
      <c r="R251" s="3">
        <v>3</v>
      </c>
      <c r="S251" s="3" t="s">
        <v>117</v>
      </c>
      <c r="T251" s="3">
        <v>14</v>
      </c>
      <c r="U251" s="3">
        <v>17</v>
      </c>
      <c r="V251" s="3" t="s">
        <v>2904</v>
      </c>
      <c r="W251" s="3" t="s">
        <v>12</v>
      </c>
      <c r="X251" s="3" t="s">
        <v>2905</v>
      </c>
      <c r="Y251" s="3" t="s">
        <v>65</v>
      </c>
      <c r="Z251" s="3" t="s">
        <v>2663</v>
      </c>
      <c r="AA251" s="3" t="s">
        <v>2664</v>
      </c>
      <c r="AB251" s="3" t="s">
        <v>68</v>
      </c>
      <c r="AC251" s="3" t="s">
        <v>2906</v>
      </c>
      <c r="AD251" s="3" t="s">
        <v>3912</v>
      </c>
      <c r="AE251" s="3" t="s">
        <v>70</v>
      </c>
      <c r="AF251" s="3" t="s">
        <v>71</v>
      </c>
      <c r="AG251" s="3" t="s">
        <v>2907</v>
      </c>
      <c r="AH251" s="3" t="s">
        <v>2908</v>
      </c>
      <c r="AI251" s="3" t="s">
        <v>74</v>
      </c>
      <c r="AJ251" s="3" t="s">
        <v>75</v>
      </c>
      <c r="AK251" s="3" t="s">
        <v>76</v>
      </c>
      <c r="AL251" s="3"/>
      <c r="AM251" s="3">
        <v>198</v>
      </c>
      <c r="AN251" s="3" t="s">
        <v>2895</v>
      </c>
      <c r="AO251" s="3" t="s">
        <v>3680</v>
      </c>
      <c r="AP251" s="3" t="s">
        <v>3455</v>
      </c>
      <c r="AQ251" s="3" t="s">
        <v>1376</v>
      </c>
      <c r="AR251" s="3" t="s">
        <v>3146</v>
      </c>
      <c r="AS251" s="3" t="s">
        <v>3147</v>
      </c>
      <c r="AT251" s="3" t="s">
        <v>3235</v>
      </c>
      <c r="AU251" s="3"/>
      <c r="AV251" s="3" t="s">
        <v>3167</v>
      </c>
      <c r="AW251" s="3" t="s">
        <v>3168</v>
      </c>
      <c r="AX251" s="3" t="s">
        <v>2766</v>
      </c>
      <c r="AY251" s="3" t="s">
        <v>3533</v>
      </c>
      <c r="AZ251" s="3" t="s">
        <v>2776</v>
      </c>
      <c r="BA251" s="3" t="s">
        <v>2738</v>
      </c>
      <c r="BB251" s="3" t="s">
        <v>3654</v>
      </c>
      <c r="BC251" s="3" t="s">
        <v>2061</v>
      </c>
      <c r="BD251" s="3" t="s">
        <v>3235</v>
      </c>
      <c r="BE251" s="3" t="s">
        <v>3655</v>
      </c>
      <c r="BF251" s="3" t="s">
        <v>3103</v>
      </c>
      <c r="BG251" s="3" t="s">
        <v>3656</v>
      </c>
      <c r="BH251" s="3" t="s">
        <v>3104</v>
      </c>
      <c r="BI251" s="3" t="s">
        <v>3105</v>
      </c>
      <c r="BJ251" s="3" t="s">
        <v>3106</v>
      </c>
      <c r="BK251" s="3" t="s">
        <v>3107</v>
      </c>
      <c r="BL251" s="3" t="s">
        <v>3108</v>
      </c>
      <c r="BM251" s="3" t="s">
        <v>3109</v>
      </c>
      <c r="BN251" s="3" t="s">
        <v>15</v>
      </c>
      <c r="BO251" s="3" t="s">
        <v>2895</v>
      </c>
      <c r="BQ251" s="46">
        <v>1</v>
      </c>
    </row>
    <row r="252" spans="1:69" ht="60" x14ac:dyDescent="0.25">
      <c r="A252" s="45">
        <v>199</v>
      </c>
      <c r="B252" s="3" t="s">
        <v>15</v>
      </c>
      <c r="C252" s="3" t="s">
        <v>2909</v>
      </c>
      <c r="D252" s="3" t="s">
        <v>108</v>
      </c>
      <c r="E252" s="3" t="s">
        <v>2910</v>
      </c>
      <c r="F252" s="3" t="s">
        <v>2911</v>
      </c>
      <c r="G252" s="3" t="s">
        <v>2912</v>
      </c>
      <c r="H252" s="3" t="s">
        <v>2913</v>
      </c>
      <c r="I252" s="3" t="s">
        <v>53</v>
      </c>
      <c r="J252" s="3" t="s">
        <v>54</v>
      </c>
      <c r="K252" s="3" t="s">
        <v>2914</v>
      </c>
      <c r="L252" s="3" t="s">
        <v>2915</v>
      </c>
      <c r="M252" s="3" t="s">
        <v>2916</v>
      </c>
      <c r="N252" s="3" t="s">
        <v>15</v>
      </c>
      <c r="O252" s="3" t="s">
        <v>2658</v>
      </c>
      <c r="P252" s="3" t="s">
        <v>2659</v>
      </c>
      <c r="Q252" s="3" t="s">
        <v>2917</v>
      </c>
      <c r="R252" s="3">
        <v>3</v>
      </c>
      <c r="S252" s="3" t="s">
        <v>117</v>
      </c>
      <c r="T252" s="3">
        <v>13</v>
      </c>
      <c r="U252" s="3">
        <v>17</v>
      </c>
      <c r="V252" s="3" t="s">
        <v>2918</v>
      </c>
      <c r="W252" s="3" t="s">
        <v>895</v>
      </c>
      <c r="X252" s="3" t="s">
        <v>2919</v>
      </c>
      <c r="Y252" s="3" t="s">
        <v>65</v>
      </c>
      <c r="Z252" s="3" t="s">
        <v>2663</v>
      </c>
      <c r="AA252" s="3" t="s">
        <v>2664</v>
      </c>
      <c r="AB252" s="3" t="s">
        <v>68</v>
      </c>
      <c r="AC252" s="3" t="s">
        <v>2920</v>
      </c>
      <c r="AD252" s="3" t="s">
        <v>3913</v>
      </c>
      <c r="AE252" s="3" t="s">
        <v>70</v>
      </c>
      <c r="AF252" s="3" t="s">
        <v>71</v>
      </c>
      <c r="AG252" s="3" t="s">
        <v>2921</v>
      </c>
      <c r="AH252" s="3" t="s">
        <v>2922</v>
      </c>
      <c r="AI252" s="3" t="s">
        <v>74</v>
      </c>
      <c r="AJ252" s="3" t="s">
        <v>75</v>
      </c>
      <c r="AK252" s="3" t="s">
        <v>76</v>
      </c>
      <c r="AL252" s="3"/>
      <c r="AM252" s="3">
        <v>199</v>
      </c>
      <c r="AN252" s="3" t="s">
        <v>2909</v>
      </c>
      <c r="AO252" s="3" t="s">
        <v>3681</v>
      </c>
      <c r="AP252" s="3" t="s">
        <v>3143</v>
      </c>
      <c r="AQ252" s="3" t="s">
        <v>3144</v>
      </c>
      <c r="AR252" s="3" t="s">
        <v>3682</v>
      </c>
      <c r="AS252" s="3" t="s">
        <v>3683</v>
      </c>
      <c r="AT252" s="3" t="s">
        <v>3250</v>
      </c>
      <c r="AU252" s="3" t="s">
        <v>3525</v>
      </c>
      <c r="AV252" s="3" t="s">
        <v>3167</v>
      </c>
      <c r="AW252" s="3" t="s">
        <v>3168</v>
      </c>
      <c r="AX252" s="3" t="s">
        <v>2766</v>
      </c>
      <c r="AY252" s="3" t="s">
        <v>3533</v>
      </c>
      <c r="AZ252" s="3" t="s">
        <v>2776</v>
      </c>
      <c r="BA252" s="3" t="s">
        <v>2738</v>
      </c>
      <c r="BB252" s="3" t="s">
        <v>3654</v>
      </c>
      <c r="BC252" s="3" t="s">
        <v>2061</v>
      </c>
      <c r="BD252" s="3" t="s">
        <v>3235</v>
      </c>
      <c r="BE252" s="3" t="s">
        <v>3655</v>
      </c>
      <c r="BF252" s="3" t="s">
        <v>3103</v>
      </c>
      <c r="BG252" s="3" t="s">
        <v>3656</v>
      </c>
      <c r="BH252" s="3" t="s">
        <v>3104</v>
      </c>
      <c r="BI252" s="3" t="s">
        <v>3105</v>
      </c>
      <c r="BJ252" s="3" t="s">
        <v>3106</v>
      </c>
      <c r="BK252" s="3" t="s">
        <v>3107</v>
      </c>
      <c r="BL252" s="3" t="s">
        <v>3108</v>
      </c>
      <c r="BM252" s="3" t="s">
        <v>3109</v>
      </c>
      <c r="BN252" s="3" t="s">
        <v>15</v>
      </c>
      <c r="BO252" s="3" t="s">
        <v>2909</v>
      </c>
      <c r="BQ252" s="46">
        <v>1</v>
      </c>
    </row>
    <row r="253" spans="1:69" ht="60" x14ac:dyDescent="0.25">
      <c r="A253" s="45">
        <v>200</v>
      </c>
      <c r="B253" s="3" t="s">
        <v>15</v>
      </c>
      <c r="C253" s="3" t="s">
        <v>2923</v>
      </c>
      <c r="D253" s="3" t="s">
        <v>108</v>
      </c>
      <c r="E253" s="3" t="s">
        <v>2924</v>
      </c>
      <c r="F253" s="3" t="s">
        <v>2925</v>
      </c>
      <c r="G253" s="3" t="s">
        <v>2926</v>
      </c>
      <c r="H253" s="3" t="s">
        <v>2927</v>
      </c>
      <c r="I253" s="3" t="s">
        <v>53</v>
      </c>
      <c r="J253" s="3" t="s">
        <v>54</v>
      </c>
      <c r="K253" s="3" t="s">
        <v>2928</v>
      </c>
      <c r="L253" s="3" t="s">
        <v>2929</v>
      </c>
      <c r="M253" s="3" t="s">
        <v>2930</v>
      </c>
      <c r="N253" s="3" t="s">
        <v>15</v>
      </c>
      <c r="O253" s="3" t="s">
        <v>2658</v>
      </c>
      <c r="P253" s="3" t="s">
        <v>2659</v>
      </c>
      <c r="Q253" s="3" t="s">
        <v>2931</v>
      </c>
      <c r="R253" s="3">
        <v>3</v>
      </c>
      <c r="S253" s="3" t="s">
        <v>117</v>
      </c>
      <c r="T253" s="3">
        <v>13</v>
      </c>
      <c r="U253" s="3">
        <v>17</v>
      </c>
      <c r="V253" s="3" t="s">
        <v>2932</v>
      </c>
      <c r="W253" s="3" t="s">
        <v>193</v>
      </c>
      <c r="X253" s="3" t="s">
        <v>2933</v>
      </c>
      <c r="Y253" s="3" t="s">
        <v>65</v>
      </c>
      <c r="Z253" s="3" t="s">
        <v>2663</v>
      </c>
      <c r="AA253" s="3" t="s">
        <v>2664</v>
      </c>
      <c r="AB253" s="3" t="s">
        <v>68</v>
      </c>
      <c r="AC253" s="3" t="s">
        <v>2934</v>
      </c>
      <c r="AD253" s="3" t="s">
        <v>3914</v>
      </c>
      <c r="AE253" s="3" t="s">
        <v>70</v>
      </c>
      <c r="AF253" s="3" t="s">
        <v>71</v>
      </c>
      <c r="AG253" s="3" t="s">
        <v>2935</v>
      </c>
      <c r="AH253" s="3" t="s">
        <v>2936</v>
      </c>
      <c r="AI253" s="3" t="s">
        <v>74</v>
      </c>
      <c r="AJ253" s="3" t="s">
        <v>75</v>
      </c>
      <c r="AK253" s="3" t="s">
        <v>76</v>
      </c>
      <c r="AL253" s="3"/>
      <c r="AM253" s="3">
        <v>200</v>
      </c>
      <c r="AN253" s="3" t="s">
        <v>2923</v>
      </c>
      <c r="AO253" s="3" t="s">
        <v>3552</v>
      </c>
      <c r="AP253" s="3" t="s">
        <v>3110</v>
      </c>
      <c r="AQ253" s="3" t="s">
        <v>3199</v>
      </c>
      <c r="AR253" s="3" t="s">
        <v>3684</v>
      </c>
      <c r="AS253" s="3" t="s">
        <v>3685</v>
      </c>
      <c r="AT253" s="3" t="s">
        <v>3235</v>
      </c>
      <c r="AU253" s="3" t="s">
        <v>2019</v>
      </c>
      <c r="AV253" s="3" t="s">
        <v>3167</v>
      </c>
      <c r="AW253" s="3" t="s">
        <v>3168</v>
      </c>
      <c r="AX253" s="3" t="s">
        <v>2766</v>
      </c>
      <c r="AY253" s="3" t="s">
        <v>3533</v>
      </c>
      <c r="AZ253" s="3" t="s">
        <v>2776</v>
      </c>
      <c r="BA253" s="3" t="s">
        <v>2738</v>
      </c>
      <c r="BB253" s="3" t="s">
        <v>3654</v>
      </c>
      <c r="BC253" s="3" t="s">
        <v>2061</v>
      </c>
      <c r="BD253" s="3" t="s">
        <v>3235</v>
      </c>
      <c r="BE253" s="3" t="s">
        <v>3655</v>
      </c>
      <c r="BF253" s="3" t="s">
        <v>3103</v>
      </c>
      <c r="BG253" s="3" t="s">
        <v>3656</v>
      </c>
      <c r="BH253" s="3" t="s">
        <v>3104</v>
      </c>
      <c r="BI253" s="3" t="s">
        <v>3105</v>
      </c>
      <c r="BJ253" s="3" t="s">
        <v>3106</v>
      </c>
      <c r="BK253" s="3" t="s">
        <v>3107</v>
      </c>
      <c r="BL253" s="3" t="s">
        <v>3108</v>
      </c>
      <c r="BM253" s="3" t="s">
        <v>3109</v>
      </c>
      <c r="BN253" s="3" t="s">
        <v>15</v>
      </c>
      <c r="BO253" s="3" t="s">
        <v>2923</v>
      </c>
      <c r="BQ253" s="46">
        <v>1</v>
      </c>
    </row>
    <row r="254" spans="1:69" ht="60" x14ac:dyDescent="0.25">
      <c r="A254" s="45">
        <v>201</v>
      </c>
      <c r="B254" s="3" t="s">
        <v>15</v>
      </c>
      <c r="C254" s="3" t="s">
        <v>2937</v>
      </c>
      <c r="D254" s="3" t="s">
        <v>108</v>
      </c>
      <c r="E254" s="3" t="s">
        <v>2938</v>
      </c>
      <c r="F254" s="3" t="s">
        <v>2939</v>
      </c>
      <c r="G254" s="3" t="s">
        <v>2940</v>
      </c>
      <c r="H254" s="3" t="s">
        <v>2941</v>
      </c>
      <c r="I254" s="3" t="s">
        <v>53</v>
      </c>
      <c r="J254" s="3" t="s">
        <v>54</v>
      </c>
      <c r="K254" s="3" t="s">
        <v>2942</v>
      </c>
      <c r="L254" s="3" t="s">
        <v>2943</v>
      </c>
      <c r="M254" s="3" t="s">
        <v>2944</v>
      </c>
      <c r="N254" s="3" t="s">
        <v>15</v>
      </c>
      <c r="O254" s="3" t="s">
        <v>2658</v>
      </c>
      <c r="P254" s="3" t="s">
        <v>2659</v>
      </c>
      <c r="Q254" s="3" t="s">
        <v>2945</v>
      </c>
      <c r="R254" s="3">
        <v>3</v>
      </c>
      <c r="S254" s="3" t="s">
        <v>117</v>
      </c>
      <c r="T254" s="3">
        <v>13</v>
      </c>
      <c r="U254" s="3">
        <v>17</v>
      </c>
      <c r="V254" s="3" t="s">
        <v>2946</v>
      </c>
      <c r="W254" s="3" t="s">
        <v>148</v>
      </c>
      <c r="X254" s="3" t="s">
        <v>2947</v>
      </c>
      <c r="Y254" s="3" t="s">
        <v>65</v>
      </c>
      <c r="Z254" s="3" t="s">
        <v>2663</v>
      </c>
      <c r="AA254" s="3" t="s">
        <v>2664</v>
      </c>
      <c r="AB254" s="3" t="s">
        <v>68</v>
      </c>
      <c r="AC254" s="3" t="s">
        <v>2948</v>
      </c>
      <c r="AD254" s="3" t="s">
        <v>3915</v>
      </c>
      <c r="AE254" s="3" t="s">
        <v>70</v>
      </c>
      <c r="AF254" s="3" t="s">
        <v>71</v>
      </c>
      <c r="AG254" s="3" t="s">
        <v>2949</v>
      </c>
      <c r="AH254" s="3" t="s">
        <v>2950</v>
      </c>
      <c r="AI254" s="3" t="s">
        <v>74</v>
      </c>
      <c r="AJ254" s="3" t="s">
        <v>75</v>
      </c>
      <c r="AK254" s="3" t="s">
        <v>76</v>
      </c>
      <c r="AL254" s="3"/>
      <c r="AM254" s="3">
        <v>201</v>
      </c>
      <c r="AN254" s="3" t="s">
        <v>2937</v>
      </c>
      <c r="AO254" s="3" t="s">
        <v>3686</v>
      </c>
      <c r="AP254" s="3" t="s">
        <v>3213</v>
      </c>
      <c r="AQ254" s="3" t="s">
        <v>3461</v>
      </c>
      <c r="AR254" s="3" t="s">
        <v>3462</v>
      </c>
      <c r="AS254" s="3" t="s">
        <v>3687</v>
      </c>
      <c r="AT254" s="3" t="s">
        <v>3235</v>
      </c>
      <c r="AU254" s="3"/>
      <c r="AV254" s="3" t="s">
        <v>3167</v>
      </c>
      <c r="AW254" s="3" t="s">
        <v>3168</v>
      </c>
      <c r="AX254" s="3" t="s">
        <v>2766</v>
      </c>
      <c r="AY254" s="3" t="s">
        <v>3533</v>
      </c>
      <c r="AZ254" s="3" t="s">
        <v>2776</v>
      </c>
      <c r="BA254" s="3" t="s">
        <v>2738</v>
      </c>
      <c r="BB254" s="3" t="s">
        <v>3654</v>
      </c>
      <c r="BC254" s="3" t="s">
        <v>2061</v>
      </c>
      <c r="BD254" s="3" t="s">
        <v>3235</v>
      </c>
      <c r="BE254" s="3" t="s">
        <v>3655</v>
      </c>
      <c r="BF254" s="3" t="s">
        <v>3103</v>
      </c>
      <c r="BG254" s="3" t="s">
        <v>3656</v>
      </c>
      <c r="BH254" s="3" t="s">
        <v>3104</v>
      </c>
      <c r="BI254" s="3" t="s">
        <v>3105</v>
      </c>
      <c r="BJ254" s="3" t="s">
        <v>3106</v>
      </c>
      <c r="BK254" s="3" t="s">
        <v>3107</v>
      </c>
      <c r="BL254" s="3" t="s">
        <v>3108</v>
      </c>
      <c r="BM254" s="3" t="s">
        <v>3109</v>
      </c>
      <c r="BN254" s="3" t="s">
        <v>15</v>
      </c>
      <c r="BO254" s="3" t="s">
        <v>2937</v>
      </c>
      <c r="BQ254" s="46">
        <v>1</v>
      </c>
    </row>
    <row r="255" spans="1:69" ht="60" x14ac:dyDescent="0.25">
      <c r="A255" s="45">
        <v>202</v>
      </c>
      <c r="B255" s="3" t="s">
        <v>15</v>
      </c>
      <c r="C255" s="3" t="s">
        <v>2951</v>
      </c>
      <c r="D255" s="3" t="s">
        <v>168</v>
      </c>
      <c r="E255" s="3" t="s">
        <v>2952</v>
      </c>
      <c r="F255" s="3" t="s">
        <v>2953</v>
      </c>
      <c r="G255" s="3" t="s">
        <v>2954</v>
      </c>
      <c r="H255" s="3" t="s">
        <v>2955</v>
      </c>
      <c r="I255" s="3" t="s">
        <v>53</v>
      </c>
      <c r="J255" s="3" t="s">
        <v>54</v>
      </c>
      <c r="K255" s="3" t="s">
        <v>2956</v>
      </c>
      <c r="L255" s="3" t="s">
        <v>2957</v>
      </c>
      <c r="M255" s="3" t="s">
        <v>2958</v>
      </c>
      <c r="N255" s="3" t="s">
        <v>15</v>
      </c>
      <c r="O255" s="3" t="s">
        <v>2658</v>
      </c>
      <c r="P255" s="3" t="s">
        <v>2659</v>
      </c>
      <c r="Q255" s="3" t="s">
        <v>2959</v>
      </c>
      <c r="R255" s="3">
        <v>3</v>
      </c>
      <c r="S255" s="3" t="s">
        <v>117</v>
      </c>
      <c r="T255" s="3">
        <v>14</v>
      </c>
      <c r="U255" s="3">
        <v>17</v>
      </c>
      <c r="V255" s="3" t="s">
        <v>2960</v>
      </c>
      <c r="W255" s="3" t="s">
        <v>384</v>
      </c>
      <c r="X255" s="3" t="s">
        <v>2961</v>
      </c>
      <c r="Y255" s="3" t="s">
        <v>65</v>
      </c>
      <c r="Z255" s="3" t="s">
        <v>2663</v>
      </c>
      <c r="AA255" s="3" t="s">
        <v>2664</v>
      </c>
      <c r="AB255" s="3" t="s">
        <v>68</v>
      </c>
      <c r="AC255" s="3" t="s">
        <v>2962</v>
      </c>
      <c r="AD255" s="3" t="s">
        <v>3916</v>
      </c>
      <c r="AE255" s="3" t="s">
        <v>70</v>
      </c>
      <c r="AF255" s="3" t="s">
        <v>71</v>
      </c>
      <c r="AG255" s="3" t="s">
        <v>2963</v>
      </c>
      <c r="AH255" s="3" t="s">
        <v>2964</v>
      </c>
      <c r="AI255" s="3" t="s">
        <v>74</v>
      </c>
      <c r="AJ255" s="3" t="s">
        <v>75</v>
      </c>
      <c r="AK255" s="3" t="s">
        <v>76</v>
      </c>
      <c r="AL255" s="3"/>
      <c r="AM255" s="3">
        <v>202</v>
      </c>
      <c r="AN255" s="3" t="s">
        <v>2951</v>
      </c>
      <c r="AO255" s="3" t="s">
        <v>3203</v>
      </c>
      <c r="AP255" s="3" t="s">
        <v>3204</v>
      </c>
      <c r="AQ255" s="3" t="s">
        <v>3205</v>
      </c>
      <c r="AR255" s="3" t="s">
        <v>3618</v>
      </c>
      <c r="AS255" s="3" t="s">
        <v>3157</v>
      </c>
      <c r="AT255" s="3" t="s">
        <v>3235</v>
      </c>
      <c r="AU255" s="3" t="s">
        <v>3207</v>
      </c>
      <c r="AV255" s="3" t="s">
        <v>3167</v>
      </c>
      <c r="AW255" s="3" t="s">
        <v>3168</v>
      </c>
      <c r="AX255" s="3" t="s">
        <v>2766</v>
      </c>
      <c r="AY255" s="3" t="s">
        <v>3533</v>
      </c>
      <c r="AZ255" s="3" t="s">
        <v>2776</v>
      </c>
      <c r="BA255" s="3" t="s">
        <v>2738</v>
      </c>
      <c r="BB255" s="3" t="s">
        <v>3654</v>
      </c>
      <c r="BC255" s="3" t="s">
        <v>2061</v>
      </c>
      <c r="BD255" s="3" t="s">
        <v>3235</v>
      </c>
      <c r="BE255" s="3" t="s">
        <v>3655</v>
      </c>
      <c r="BF255" s="3" t="s">
        <v>3103</v>
      </c>
      <c r="BG255" s="3" t="s">
        <v>3656</v>
      </c>
      <c r="BH255" s="3" t="s">
        <v>3104</v>
      </c>
      <c r="BI255" s="3" t="s">
        <v>3105</v>
      </c>
      <c r="BJ255" s="3" t="s">
        <v>3106</v>
      </c>
      <c r="BK255" s="3" t="s">
        <v>3107</v>
      </c>
      <c r="BL255" s="3" t="s">
        <v>3108</v>
      </c>
      <c r="BM255" s="3" t="s">
        <v>3109</v>
      </c>
      <c r="BN255" s="3" t="s">
        <v>15</v>
      </c>
      <c r="BO255" s="3" t="s">
        <v>2951</v>
      </c>
      <c r="BQ255" s="46">
        <v>1</v>
      </c>
    </row>
    <row r="256" spans="1:69" ht="60" x14ac:dyDescent="0.25">
      <c r="A256" s="45">
        <v>203</v>
      </c>
      <c r="B256" s="3" t="s">
        <v>15</v>
      </c>
      <c r="C256" s="3" t="s">
        <v>2965</v>
      </c>
      <c r="D256" s="3" t="s">
        <v>168</v>
      </c>
      <c r="E256" s="3" t="s">
        <v>2966</v>
      </c>
      <c r="F256" s="3" t="s">
        <v>2967</v>
      </c>
      <c r="G256" s="3" t="s">
        <v>2968</v>
      </c>
      <c r="H256" s="3" t="s">
        <v>2969</v>
      </c>
      <c r="I256" s="3" t="s">
        <v>53</v>
      </c>
      <c r="J256" s="3" t="s">
        <v>54</v>
      </c>
      <c r="K256" s="3" t="s">
        <v>2970</v>
      </c>
      <c r="L256" s="3" t="s">
        <v>2971</v>
      </c>
      <c r="M256" s="3" t="s">
        <v>2972</v>
      </c>
      <c r="N256" s="3" t="s">
        <v>15</v>
      </c>
      <c r="O256" s="3" t="s">
        <v>2658</v>
      </c>
      <c r="P256" s="3" t="s">
        <v>2659</v>
      </c>
      <c r="Q256" s="3" t="s">
        <v>2973</v>
      </c>
      <c r="R256" s="3">
        <v>3</v>
      </c>
      <c r="S256" s="3" t="s">
        <v>117</v>
      </c>
      <c r="T256" s="3">
        <v>14</v>
      </c>
      <c r="U256" s="3">
        <v>17</v>
      </c>
      <c r="V256" s="3" t="s">
        <v>2974</v>
      </c>
      <c r="W256" s="3" t="s">
        <v>119</v>
      </c>
      <c r="X256" s="3" t="s">
        <v>2975</v>
      </c>
      <c r="Y256" s="3" t="s">
        <v>65</v>
      </c>
      <c r="Z256" s="3" t="s">
        <v>2663</v>
      </c>
      <c r="AA256" s="3" t="s">
        <v>2664</v>
      </c>
      <c r="AB256" s="3" t="s">
        <v>68</v>
      </c>
      <c r="AC256" s="3" t="s">
        <v>2976</v>
      </c>
      <c r="AD256" s="3" t="s">
        <v>3917</v>
      </c>
      <c r="AE256" s="3" t="s">
        <v>70</v>
      </c>
      <c r="AF256" s="3" t="s">
        <v>71</v>
      </c>
      <c r="AG256" s="3" t="s">
        <v>2977</v>
      </c>
      <c r="AH256" s="3" t="s">
        <v>2978</v>
      </c>
      <c r="AI256" s="3" t="s">
        <v>74</v>
      </c>
      <c r="AJ256" s="3" t="s">
        <v>75</v>
      </c>
      <c r="AK256" s="3" t="s">
        <v>76</v>
      </c>
      <c r="AL256" s="3"/>
      <c r="AM256" s="3">
        <v>203</v>
      </c>
      <c r="AN256" s="3" t="s">
        <v>2965</v>
      </c>
      <c r="AO256" s="3" t="s">
        <v>3688</v>
      </c>
      <c r="AP256" s="3" t="s">
        <v>3223</v>
      </c>
      <c r="AQ256" s="3" t="s">
        <v>3224</v>
      </c>
      <c r="AR256" s="3" t="s">
        <v>3221</v>
      </c>
      <c r="AS256" s="3" t="s">
        <v>3222</v>
      </c>
      <c r="AT256" s="3" t="s">
        <v>3689</v>
      </c>
      <c r="AU256" s="3" t="s">
        <v>3095</v>
      </c>
      <c r="AV256" s="3" t="s">
        <v>3167</v>
      </c>
      <c r="AW256" s="3" t="s">
        <v>3168</v>
      </c>
      <c r="AX256" s="3" t="s">
        <v>2766</v>
      </c>
      <c r="AY256" s="3" t="s">
        <v>3533</v>
      </c>
      <c r="AZ256" s="3" t="s">
        <v>2776</v>
      </c>
      <c r="BA256" s="3" t="s">
        <v>2738</v>
      </c>
      <c r="BB256" s="3" t="s">
        <v>3654</v>
      </c>
      <c r="BC256" s="3" t="s">
        <v>2061</v>
      </c>
      <c r="BD256" s="3" t="s">
        <v>3235</v>
      </c>
      <c r="BE256" s="3" t="s">
        <v>3655</v>
      </c>
      <c r="BF256" s="3" t="s">
        <v>3103</v>
      </c>
      <c r="BG256" s="3" t="s">
        <v>3656</v>
      </c>
      <c r="BH256" s="3" t="s">
        <v>3104</v>
      </c>
      <c r="BI256" s="3" t="s">
        <v>3105</v>
      </c>
      <c r="BJ256" s="3" t="s">
        <v>3106</v>
      </c>
      <c r="BK256" s="3" t="s">
        <v>3107</v>
      </c>
      <c r="BL256" s="3" t="s">
        <v>3108</v>
      </c>
      <c r="BM256" s="3" t="s">
        <v>3109</v>
      </c>
      <c r="BN256" s="3" t="s">
        <v>15</v>
      </c>
      <c r="BO256" s="3" t="s">
        <v>2965</v>
      </c>
      <c r="BQ256" s="46">
        <v>1</v>
      </c>
    </row>
    <row r="257" spans="1:69" ht="60" x14ac:dyDescent="0.25">
      <c r="A257" s="45">
        <v>204</v>
      </c>
      <c r="B257" s="3" t="s">
        <v>15</v>
      </c>
      <c r="C257" s="3" t="s">
        <v>2979</v>
      </c>
      <c r="D257" s="3" t="s">
        <v>168</v>
      </c>
      <c r="E257" s="3" t="s">
        <v>2980</v>
      </c>
      <c r="F257" s="3" t="s">
        <v>2981</v>
      </c>
      <c r="G257" s="3" t="s">
        <v>2982</v>
      </c>
      <c r="H257" s="3" t="s">
        <v>2983</v>
      </c>
      <c r="I257" s="3" t="s">
        <v>53</v>
      </c>
      <c r="J257" s="3" t="s">
        <v>54</v>
      </c>
      <c r="K257" s="3" t="s">
        <v>2984</v>
      </c>
      <c r="L257" s="3" t="s">
        <v>2985</v>
      </c>
      <c r="M257" s="3" t="s">
        <v>2986</v>
      </c>
      <c r="N257" s="3" t="s">
        <v>15</v>
      </c>
      <c r="O257" s="3" t="s">
        <v>2658</v>
      </c>
      <c r="P257" s="3" t="s">
        <v>2659</v>
      </c>
      <c r="Q257" s="3" t="s">
        <v>2987</v>
      </c>
      <c r="R257" s="3">
        <v>3</v>
      </c>
      <c r="S257" s="3" t="s">
        <v>117</v>
      </c>
      <c r="T257" s="3">
        <v>14</v>
      </c>
      <c r="U257" s="3">
        <v>17</v>
      </c>
      <c r="V257" s="3" t="s">
        <v>2988</v>
      </c>
      <c r="W257" s="3" t="s">
        <v>13</v>
      </c>
      <c r="X257" s="3" t="s">
        <v>2989</v>
      </c>
      <c r="Y257" s="3" t="s">
        <v>65</v>
      </c>
      <c r="Z257" s="3" t="s">
        <v>2663</v>
      </c>
      <c r="AA257" s="3" t="s">
        <v>2664</v>
      </c>
      <c r="AB257" s="3" t="s">
        <v>68</v>
      </c>
      <c r="AC257" s="3" t="s">
        <v>2990</v>
      </c>
      <c r="AD257" s="3" t="s">
        <v>3918</v>
      </c>
      <c r="AE257" s="3" t="s">
        <v>70</v>
      </c>
      <c r="AF257" s="3" t="s">
        <v>71</v>
      </c>
      <c r="AG257" s="3" t="s">
        <v>2991</v>
      </c>
      <c r="AH257" s="3" t="s">
        <v>2992</v>
      </c>
      <c r="AI257" s="3" t="s">
        <v>74</v>
      </c>
      <c r="AJ257" s="3" t="s">
        <v>75</v>
      </c>
      <c r="AK257" s="3" t="s">
        <v>76</v>
      </c>
      <c r="AL257" s="3"/>
      <c r="AM257" s="3">
        <v>204</v>
      </c>
      <c r="AN257" s="3" t="s">
        <v>2979</v>
      </c>
      <c r="AO257" s="3" t="s">
        <v>3523</v>
      </c>
      <c r="AP257" s="3" t="s">
        <v>3531</v>
      </c>
      <c r="AQ257" s="3" t="s">
        <v>3379</v>
      </c>
      <c r="AR257" s="3" t="s">
        <v>3148</v>
      </c>
      <c r="AS257" s="3" t="s">
        <v>3235</v>
      </c>
      <c r="AT257" s="3"/>
      <c r="AU257" s="3"/>
      <c r="AV257" s="3" t="s">
        <v>3167</v>
      </c>
      <c r="AW257" s="3" t="s">
        <v>3168</v>
      </c>
      <c r="AX257" s="3" t="s">
        <v>2766</v>
      </c>
      <c r="AY257" s="3" t="s">
        <v>3533</v>
      </c>
      <c r="AZ257" s="3" t="s">
        <v>2776</v>
      </c>
      <c r="BA257" s="3" t="s">
        <v>2738</v>
      </c>
      <c r="BB257" s="3" t="s">
        <v>3654</v>
      </c>
      <c r="BC257" s="3" t="s">
        <v>2061</v>
      </c>
      <c r="BD257" s="3" t="s">
        <v>3235</v>
      </c>
      <c r="BE257" s="3" t="s">
        <v>3655</v>
      </c>
      <c r="BF257" s="3" t="s">
        <v>3103</v>
      </c>
      <c r="BG257" s="3" t="s">
        <v>3656</v>
      </c>
      <c r="BH257" s="3" t="s">
        <v>3104</v>
      </c>
      <c r="BI257" s="3" t="s">
        <v>3105</v>
      </c>
      <c r="BJ257" s="3" t="s">
        <v>3106</v>
      </c>
      <c r="BK257" s="3" t="s">
        <v>3107</v>
      </c>
      <c r="BL257" s="3" t="s">
        <v>3108</v>
      </c>
      <c r="BM257" s="3" t="s">
        <v>3109</v>
      </c>
      <c r="BN257" s="3" t="s">
        <v>15</v>
      </c>
      <c r="BO257" s="3" t="s">
        <v>2979</v>
      </c>
      <c r="BQ257" s="46">
        <v>1</v>
      </c>
    </row>
    <row r="258" spans="1:69" ht="60" x14ac:dyDescent="0.25">
      <c r="A258" s="45">
        <v>205</v>
      </c>
      <c r="B258" s="3" t="s">
        <v>15</v>
      </c>
      <c r="C258" s="3" t="s">
        <v>2993</v>
      </c>
      <c r="D258" s="3" t="s">
        <v>168</v>
      </c>
      <c r="E258" s="3" t="s">
        <v>2994</v>
      </c>
      <c r="F258" s="3" t="s">
        <v>2995</v>
      </c>
      <c r="G258" s="3" t="s">
        <v>2996</v>
      </c>
      <c r="H258" s="3" t="s">
        <v>2997</v>
      </c>
      <c r="I258" s="3" t="s">
        <v>53</v>
      </c>
      <c r="J258" s="3" t="s">
        <v>54</v>
      </c>
      <c r="K258" s="3" t="s">
        <v>2998</v>
      </c>
      <c r="L258" s="3" t="s">
        <v>2999</v>
      </c>
      <c r="M258" s="3" t="s">
        <v>3000</v>
      </c>
      <c r="N258" s="3" t="s">
        <v>15</v>
      </c>
      <c r="O258" s="3" t="s">
        <v>2658</v>
      </c>
      <c r="P258" s="3" t="s">
        <v>2659</v>
      </c>
      <c r="Q258" s="3" t="s">
        <v>3001</v>
      </c>
      <c r="R258" s="3">
        <v>3</v>
      </c>
      <c r="S258" s="3" t="s">
        <v>117</v>
      </c>
      <c r="T258" s="3">
        <v>14</v>
      </c>
      <c r="U258" s="3">
        <v>17</v>
      </c>
      <c r="V258" s="3" t="s">
        <v>3002</v>
      </c>
      <c r="W258" s="3" t="s">
        <v>11</v>
      </c>
      <c r="X258" s="3" t="s">
        <v>3003</v>
      </c>
      <c r="Y258" s="3" t="s">
        <v>65</v>
      </c>
      <c r="Z258" s="3" t="s">
        <v>2663</v>
      </c>
      <c r="AA258" s="3" t="s">
        <v>2664</v>
      </c>
      <c r="AB258" s="3" t="s">
        <v>68</v>
      </c>
      <c r="AC258" s="3" t="s">
        <v>3004</v>
      </c>
      <c r="AD258" s="3" t="s">
        <v>3919</v>
      </c>
      <c r="AE258" s="3" t="s">
        <v>70</v>
      </c>
      <c r="AF258" s="3" t="s">
        <v>71</v>
      </c>
      <c r="AG258" s="3" t="s">
        <v>3005</v>
      </c>
      <c r="AH258" s="3" t="s">
        <v>3006</v>
      </c>
      <c r="AI258" s="3" t="s">
        <v>74</v>
      </c>
      <c r="AJ258" s="3" t="s">
        <v>75</v>
      </c>
      <c r="AK258" s="3" t="s">
        <v>76</v>
      </c>
      <c r="AL258" s="3"/>
      <c r="AM258" s="3">
        <v>205</v>
      </c>
      <c r="AN258" s="3" t="s">
        <v>2993</v>
      </c>
      <c r="AO258" s="3" t="s">
        <v>3413</v>
      </c>
      <c r="AP258" s="3" t="s">
        <v>3325</v>
      </c>
      <c r="AQ258" s="3" t="s">
        <v>3332</v>
      </c>
      <c r="AR258" s="3" t="s">
        <v>962</v>
      </c>
      <c r="AS258" s="3" t="s">
        <v>3235</v>
      </c>
      <c r="AT258" s="3" t="s">
        <v>3690</v>
      </c>
      <c r="AU258" s="3"/>
      <c r="AV258" s="3" t="s">
        <v>3167</v>
      </c>
      <c r="AW258" s="3" t="s">
        <v>3168</v>
      </c>
      <c r="AX258" s="3" t="s">
        <v>2766</v>
      </c>
      <c r="AY258" s="3" t="s">
        <v>3533</v>
      </c>
      <c r="AZ258" s="3" t="s">
        <v>2776</v>
      </c>
      <c r="BA258" s="3" t="s">
        <v>2738</v>
      </c>
      <c r="BB258" s="3" t="s">
        <v>3654</v>
      </c>
      <c r="BC258" s="3" t="s">
        <v>2061</v>
      </c>
      <c r="BD258" s="3" t="s">
        <v>3235</v>
      </c>
      <c r="BE258" s="3" t="s">
        <v>3655</v>
      </c>
      <c r="BF258" s="3" t="s">
        <v>3103</v>
      </c>
      <c r="BG258" s="3" t="s">
        <v>3656</v>
      </c>
      <c r="BH258" s="3" t="s">
        <v>3104</v>
      </c>
      <c r="BI258" s="3" t="s">
        <v>3105</v>
      </c>
      <c r="BJ258" s="3" t="s">
        <v>3106</v>
      </c>
      <c r="BK258" s="3" t="s">
        <v>3107</v>
      </c>
      <c r="BL258" s="3" t="s">
        <v>3108</v>
      </c>
      <c r="BM258" s="3" t="s">
        <v>3109</v>
      </c>
      <c r="BN258" s="3" t="s">
        <v>15</v>
      </c>
      <c r="BO258" s="3" t="s">
        <v>2993</v>
      </c>
      <c r="BQ258" s="46">
        <v>1</v>
      </c>
    </row>
    <row r="260" spans="1:69" ht="15.75" x14ac:dyDescent="0.25">
      <c r="A260" s="46">
        <v>1</v>
      </c>
      <c r="B260" s="46">
        <v>1</v>
      </c>
      <c r="C260" s="46">
        <v>1</v>
      </c>
      <c r="D260" s="46">
        <v>1</v>
      </c>
      <c r="E260" s="46">
        <v>1</v>
      </c>
      <c r="F260" s="46">
        <v>1</v>
      </c>
      <c r="G260" s="46">
        <v>1</v>
      </c>
      <c r="H260" s="46">
        <v>1</v>
      </c>
      <c r="I260" s="46">
        <v>1</v>
      </c>
      <c r="J260" s="46">
        <v>1</v>
      </c>
      <c r="K260" s="46">
        <v>1</v>
      </c>
      <c r="L260" s="46">
        <v>1</v>
      </c>
      <c r="M260" s="46">
        <v>1</v>
      </c>
      <c r="N260" s="46">
        <v>1</v>
      </c>
      <c r="O260" s="46">
        <v>1</v>
      </c>
      <c r="P260" s="46">
        <v>1</v>
      </c>
      <c r="Q260" s="46">
        <v>1</v>
      </c>
      <c r="R260" s="46">
        <v>1</v>
      </c>
      <c r="S260" s="46">
        <v>1</v>
      </c>
      <c r="T260" s="46">
        <v>1</v>
      </c>
      <c r="U260" s="46">
        <v>1</v>
      </c>
      <c r="V260" s="46">
        <v>1</v>
      </c>
      <c r="W260" s="46">
        <v>1</v>
      </c>
      <c r="X260" s="46">
        <v>1</v>
      </c>
      <c r="Y260" s="46">
        <v>1</v>
      </c>
      <c r="Z260" s="46">
        <v>1</v>
      </c>
      <c r="AA260" s="46">
        <v>1</v>
      </c>
      <c r="AB260" s="46">
        <v>1</v>
      </c>
      <c r="AC260" s="46">
        <v>1</v>
      </c>
      <c r="AD260" s="46">
        <v>1</v>
      </c>
      <c r="AE260" s="46">
        <v>1</v>
      </c>
      <c r="AF260" s="46">
        <v>1</v>
      </c>
      <c r="AG260" s="46">
        <v>1</v>
      </c>
      <c r="AH260" s="46">
        <v>1</v>
      </c>
      <c r="AI260" s="46">
        <v>1</v>
      </c>
      <c r="AJ260" s="46">
        <v>1</v>
      </c>
      <c r="AK260" s="46">
        <v>1</v>
      </c>
      <c r="AL260" s="46">
        <v>1</v>
      </c>
      <c r="AM260" s="46">
        <v>1</v>
      </c>
      <c r="AN260" s="46">
        <v>1</v>
      </c>
      <c r="AO260" s="46">
        <v>1</v>
      </c>
      <c r="AP260" s="46">
        <v>1</v>
      </c>
      <c r="AQ260" s="46">
        <v>1</v>
      </c>
      <c r="AR260" s="46">
        <v>1</v>
      </c>
      <c r="AS260" s="46">
        <v>1</v>
      </c>
      <c r="AT260" s="46">
        <v>1</v>
      </c>
      <c r="AU260" s="46">
        <v>1</v>
      </c>
      <c r="AV260" s="46">
        <v>1</v>
      </c>
      <c r="AW260" s="46">
        <v>1</v>
      </c>
      <c r="AX260" s="46">
        <v>1</v>
      </c>
      <c r="AY260" s="46">
        <v>1</v>
      </c>
      <c r="AZ260" s="46">
        <v>1</v>
      </c>
      <c r="BA260" s="46">
        <v>1</v>
      </c>
      <c r="BB260" s="46">
        <v>1</v>
      </c>
      <c r="BC260" s="46">
        <v>1</v>
      </c>
      <c r="BD260" s="46">
        <v>1</v>
      </c>
      <c r="BE260" s="46">
        <v>1</v>
      </c>
      <c r="BF260" s="46">
        <v>1</v>
      </c>
      <c r="BG260" s="46">
        <v>1</v>
      </c>
      <c r="BH260" s="46">
        <v>1</v>
      </c>
      <c r="BI260" s="46">
        <v>1</v>
      </c>
      <c r="BJ260" s="46">
        <v>1</v>
      </c>
      <c r="BK260" s="46">
        <v>1</v>
      </c>
      <c r="BL260" s="46">
        <v>1</v>
      </c>
      <c r="BM260" s="46">
        <v>1</v>
      </c>
      <c r="BN260" s="46">
        <v>1</v>
      </c>
      <c r="BO260" s="46">
        <v>1</v>
      </c>
      <c r="BP260" s="46">
        <v>1</v>
      </c>
      <c r="BQ260" s="47" t="s">
        <v>3943</v>
      </c>
    </row>
  </sheetData>
  <mergeCells count="6">
    <mergeCell ref="B5:E5"/>
    <mergeCell ref="B7:E7"/>
    <mergeCell ref="B12:E12"/>
    <mergeCell ref="B14:E14"/>
    <mergeCell ref="D9:E10"/>
    <mergeCell ref="B9:B10"/>
  </mergeCells>
  <dataValidations count="2">
    <dataValidation type="list" sqref="D3" xr:uid="{F27B7BCA-2467-4D48-AE87-43448D25B11D}">
      <formula1>"CFA,PRO,CFA/PRO"</formula1>
    </dataValidation>
    <dataValidation type="whole" sqref="B3" xr:uid="{6F5F560C-0671-4F31-8F17-54046B75EB04}">
      <formula1>1</formula1>
      <formula2>205</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50B90-5561-4843-8503-268B893FA2F5}">
  <dimension ref="B1:AN214"/>
  <sheetViews>
    <sheetView workbookViewId="0">
      <selection activeCell="L5" sqref="L5"/>
    </sheetView>
  </sheetViews>
  <sheetFormatPr baseColWidth="10" defaultRowHeight="15" x14ac:dyDescent="0.25"/>
  <cols>
    <col min="1" max="1" width="4.25" customWidth="1"/>
    <col min="2" max="2" width="10.25" style="2" customWidth="1"/>
    <col min="3" max="3" width="19.5" style="2" customWidth="1"/>
    <col min="4" max="4" width="24.75" style="2" customWidth="1"/>
    <col min="5" max="5" width="20.75" style="2" customWidth="1"/>
    <col min="6" max="6" width="57.5" style="2" customWidth="1"/>
    <col min="7" max="7" width="50" style="2" customWidth="1"/>
    <col min="8" max="8" width="57.5" style="2" customWidth="1"/>
    <col min="9" max="9" width="54" style="2" customWidth="1"/>
    <col min="10" max="10" width="41.75" style="2" customWidth="1"/>
    <col min="11" max="11" width="35.25" style="2" customWidth="1"/>
    <col min="12" max="12" width="54.75" style="2" customWidth="1"/>
    <col min="13" max="13" width="56" style="2" customWidth="1"/>
    <col min="14" max="14" width="28" style="2" customWidth="1"/>
    <col min="15" max="15" width="18.25" style="2" customWidth="1"/>
    <col min="16" max="16" width="28" style="28" customWidth="1"/>
    <col min="17" max="17" width="57" style="2" customWidth="1"/>
    <col min="18" max="18" width="50.75" style="2" customWidth="1"/>
    <col min="19" max="19" width="14.75" style="28" customWidth="1"/>
    <col min="20" max="20" width="19" style="28" customWidth="1"/>
    <col min="21" max="21" width="21" style="28" customWidth="1"/>
    <col min="22" max="22" width="19" style="28" customWidth="1"/>
    <col min="23" max="23" width="41.25" style="2" customWidth="1"/>
    <col min="24" max="24" width="23" style="28" customWidth="1"/>
    <col min="25" max="25" width="43.5" style="2" customWidth="1"/>
    <col min="26" max="26" width="37.5" style="2" customWidth="1"/>
    <col min="27" max="27" width="34.75" style="2" customWidth="1"/>
    <col min="28" max="28" width="43.75" style="2" customWidth="1"/>
    <col min="29" max="29" width="44" style="2" customWidth="1"/>
    <col min="30" max="30" width="44.25" style="2" customWidth="1"/>
    <col min="31" max="31" width="39" style="2" customWidth="1"/>
    <col min="32" max="32" width="44" style="2" customWidth="1"/>
    <col min="33" max="33" width="44.5" style="2" customWidth="1"/>
    <col min="34" max="34" width="37" style="2" customWidth="1"/>
    <col min="35" max="35" width="48.5" style="2" customWidth="1"/>
    <col min="36" max="36" width="41.5" style="2" customWidth="1"/>
    <col min="37" max="37" width="40.5" style="2" customWidth="1"/>
    <col min="38" max="38" width="38" style="2" customWidth="1"/>
    <col min="39" max="39" width="9" style="2"/>
    <col min="40" max="40" width="5" style="2" customWidth="1"/>
  </cols>
  <sheetData>
    <row r="1" spans="2:40" s="58" customFormat="1" ht="32.25" customHeight="1" x14ac:dyDescent="0.25">
      <c r="B1" s="74" t="s">
        <v>4228</v>
      </c>
      <c r="C1" s="75"/>
      <c r="D1" s="75"/>
      <c r="E1" s="75"/>
      <c r="F1" s="75"/>
      <c r="G1" s="75"/>
      <c r="H1" s="76"/>
      <c r="I1" s="76"/>
      <c r="J1" s="76"/>
      <c r="K1" s="75"/>
      <c r="L1" s="110" t="s">
        <v>4233</v>
      </c>
      <c r="M1" s="59"/>
      <c r="N1" s="60"/>
      <c r="O1" s="61"/>
      <c r="P1" s="61"/>
      <c r="Q1" s="61"/>
    </row>
    <row r="2" spans="2:40" s="58" customFormat="1" ht="23.25" customHeight="1" x14ac:dyDescent="0.25">
      <c r="B2" s="62" t="s">
        <v>4224</v>
      </c>
      <c r="C2" s="63"/>
      <c r="D2" s="63"/>
      <c r="E2" s="63"/>
      <c r="F2" s="63"/>
      <c r="G2" s="64"/>
      <c r="H2" s="64"/>
      <c r="K2" s="63"/>
      <c r="L2" s="61"/>
      <c r="M2" s="60"/>
      <c r="N2" s="60"/>
      <c r="O2" s="61"/>
      <c r="P2" s="61"/>
      <c r="Q2" s="61"/>
    </row>
    <row r="3" spans="2:40" s="58" customFormat="1" ht="24.95" customHeight="1" x14ac:dyDescent="0.25">
      <c r="B3" s="72"/>
      <c r="C3" s="72"/>
      <c r="D3" s="97"/>
      <c r="E3" s="135" t="s">
        <v>4232</v>
      </c>
      <c r="F3" s="135"/>
      <c r="G3" s="135"/>
      <c r="H3" s="103" t="s">
        <v>24</v>
      </c>
      <c r="I3" s="103" t="s">
        <v>25</v>
      </c>
      <c r="J3" s="103" t="s">
        <v>40</v>
      </c>
      <c r="K3" s="104" t="s">
        <v>33</v>
      </c>
      <c r="L3" s="70"/>
      <c r="M3" s="65"/>
      <c r="N3" s="65"/>
      <c r="O3" s="66"/>
      <c r="P3" s="66"/>
      <c r="Q3" s="66"/>
    </row>
    <row r="4" spans="2:40" s="58" customFormat="1" ht="50.1" customHeight="1" x14ac:dyDescent="0.25">
      <c r="B4" s="137" t="s">
        <v>4227</v>
      </c>
      <c r="C4" s="137"/>
      <c r="D4" s="96">
        <v>75</v>
      </c>
      <c r="E4" s="136" t="str">
        <f>IF(D4="","",IFERROR(INDEX($F$8:$F$212,MATCH(IFERROR(VALUE($D$4),$B$8),$B$8:$B$212,0)),""))</f>
        <v>Que fais-tu concrètement en cuisine ou au service pour gérer chili sin carne ?</v>
      </c>
      <c r="F4" s="136"/>
      <c r="G4" s="136"/>
      <c r="H4" s="100" t="str">
        <f>IF(D4="","",IFERROR(INDEX($G$8:$G$212,MATCH(IFERROR(VALUE($D$4),$B$8),$B$8:$B$212,0)),""))</f>
        <v>Explique simplement : chili sin carne.</v>
      </c>
      <c r="I4" s="101" t="str">
        <f>IF(D4="","",IFERROR(INDEX($H$8:$H$212,MATCH(IFERROR(VALUE($D$4),$B$8),$B$8:$B$212,0)),""))</f>
        <v>Analyse chili sin carne en reliant contraintes terrain, sécurité, coût, convives et suivi.</v>
      </c>
      <c r="J4" s="102" t="str">
        <f>IF(D4="","",IFERROR(INDEX($AD$8:$AD$212,MATCH(IFERROR(VALUE($D$4),$B$8),$B$8:$B$212,0)),""))</f>
        <v>Quel exemple terrain prouves-tu pour montrer que chili sin carne est compris ?</v>
      </c>
      <c r="K4" s="102" t="str">
        <f>IF(D4="","",IFERROR(INDEX($W$7:$W$3601,MATCH(IFERROR(VALUE($D$4),$B$8),$B$7:$B$3601,0)),""))</f>
        <v>Composer un chili végétal complet et attractif.</v>
      </c>
      <c r="L4" s="67"/>
      <c r="M4" s="60"/>
      <c r="N4" s="60"/>
      <c r="O4" s="66"/>
      <c r="P4" s="66"/>
      <c r="Q4" s="66"/>
    </row>
    <row r="5" spans="2:40" s="58" customFormat="1" ht="25.5" customHeight="1" x14ac:dyDescent="0.25">
      <c r="B5" s="72"/>
      <c r="C5" s="72"/>
      <c r="D5" s="97"/>
      <c r="E5" s="77"/>
      <c r="F5" s="103" t="s">
        <v>1</v>
      </c>
      <c r="G5" s="103" t="s">
        <v>29</v>
      </c>
      <c r="H5" s="103" t="s">
        <v>4225</v>
      </c>
      <c r="I5" s="103" t="s">
        <v>4226</v>
      </c>
      <c r="J5" s="103" t="s">
        <v>30</v>
      </c>
      <c r="K5" s="104" t="s">
        <v>28</v>
      </c>
      <c r="L5" s="70"/>
      <c r="M5" s="71"/>
      <c r="N5" s="71"/>
      <c r="O5" s="71"/>
      <c r="P5" s="71"/>
      <c r="Q5" s="71"/>
    </row>
    <row r="6" spans="2:40" s="58" customFormat="1" ht="57" customHeight="1" x14ac:dyDescent="0.25">
      <c r="B6" s="98" t="str">
        <f>"N° "&amp;D4</f>
        <v>N° 75</v>
      </c>
      <c r="C6" s="98" t="str">
        <f>IF(D4="","",IFERROR(INDEX($C$8:$C$212,MATCH(IFERROR(VALUE($D$4),$B$8),$B$8:$B$212,0)),""))</f>
        <v>CULINAIRE</v>
      </c>
      <c r="D6" s="98" t="str">
        <f>IF(D4="","",IFERROR(INDEX($D$8:$D$212,MATCH(IFERROR(VALUE($D$4),$B$8),$B$8:$B$212,0)),""))</f>
        <v>chili sin carne</v>
      </c>
      <c r="E6" s="98" t="str">
        <f>IF(D4="","",IFERROR(INDEX($E$8:$E$212,MATCH(IFERROR(VALUE($D$4),$B$8),$B$8:$B$212,0)),""))</f>
        <v>APPLIQUER</v>
      </c>
      <c r="F6" s="99" t="str">
        <f>IF(D4="","",IFERROR(INDEX($I$8:$I$212,MATCH(IFERROR(VALUE($D$4),$B$8),$B$8:$B$212,0)),""))</f>
        <v>Réponse attendue : Composer un chili végétal complet et attractif. La réponse doit citer une action observable et au moins un contrôle ou un indicateur.</v>
      </c>
      <c r="G6" s="99" t="str">
        <f>IF(D4="","",IFERROR(INDEX($Q$8:$Q$212,MATCH(IFERROR(VALUE($D$4),$B$8),$B$8:$B$212,0)),""))</f>
        <v>Erreur fréquente : penser seulement nutrition et oublier le plaisir de manger, ou répondre par une phrase générale sans geste observable.</v>
      </c>
      <c r="H6" s="100" t="str">
        <f>IF(D4="","",IFERROR(INDEX($L$8:$L$212,MATCH(IFERROR(VALUE($D$4),$B$8),$B$8:$B$212,0)),""))</f>
        <v>Pour chili sin carne, je pense d’abord au goût : sauce, texture, couleur et assaisonnement. Un plat végétal doit donner envie, sinon il revient en restes.</v>
      </c>
      <c r="I6" s="101" t="str">
        <f>IF(D4="","",IFERROR(INDEX($M$8:$M$212,MATCH(IFERROR(VALUE($D$4),$B$8),$B$8:$B$212,0)),""))</f>
        <v>Chili sin carne doit être traité comme un critère de production : recette standardisée, profil aromatique, texture au service, tenue et retour convives.</v>
      </c>
      <c r="J6" s="99" t="str">
        <f>IF(D4="","",IFERROR(INDEX($R$8:$R$212,MATCH(IFERROR(VALUE($D$4),$B$8),$B$8:$B$212,0)),""))</f>
        <v>Faire reformuler en trois temps : ce que je vérifie, ce que je fais, comment je prouve que chili sin carne est maîtrisé.</v>
      </c>
      <c r="K6" s="98" t="str">
        <f>IF(D4="","",IFERROR(INDEX($N$8:$N$212,MATCH(IFERROR(VALUE($D$4),$B$8),$B$8:$B$212,0)),""))</f>
        <v>chili, haricot rouge, tomate, riz</v>
      </c>
      <c r="L6" s="68"/>
      <c r="M6" s="69"/>
      <c r="N6" s="69"/>
      <c r="O6" s="69"/>
      <c r="P6" s="69"/>
      <c r="Q6" s="69"/>
    </row>
    <row r="7" spans="2:40" s="57" customFormat="1" ht="32.1" customHeight="1" x14ac:dyDescent="0.3">
      <c r="B7" s="73" t="s">
        <v>20</v>
      </c>
      <c r="C7" s="73" t="s">
        <v>21</v>
      </c>
      <c r="D7" s="54" t="s">
        <v>22</v>
      </c>
      <c r="E7" s="54" t="s">
        <v>23</v>
      </c>
      <c r="F7" s="54" t="s">
        <v>0</v>
      </c>
      <c r="G7" s="54" t="s">
        <v>24</v>
      </c>
      <c r="H7" s="54" t="s">
        <v>25</v>
      </c>
      <c r="I7" s="54" t="s">
        <v>1</v>
      </c>
      <c r="J7" s="54" t="s">
        <v>26</v>
      </c>
      <c r="K7" s="54" t="s">
        <v>27</v>
      </c>
      <c r="L7" s="54" t="s">
        <v>2</v>
      </c>
      <c r="M7" s="54" t="s">
        <v>3</v>
      </c>
      <c r="N7" s="54" t="s">
        <v>28</v>
      </c>
      <c r="O7" s="54" t="s">
        <v>4</v>
      </c>
      <c r="P7" s="54" t="s">
        <v>5</v>
      </c>
      <c r="Q7" s="54" t="s">
        <v>29</v>
      </c>
      <c r="R7" s="54" t="s">
        <v>30</v>
      </c>
      <c r="S7" s="54" t="s">
        <v>31</v>
      </c>
      <c r="T7" s="54" t="s">
        <v>32</v>
      </c>
      <c r="U7" s="54" t="s">
        <v>6</v>
      </c>
      <c r="V7" s="54" t="s">
        <v>7</v>
      </c>
      <c r="W7" s="54" t="s">
        <v>33</v>
      </c>
      <c r="X7" s="54" t="s">
        <v>34</v>
      </c>
      <c r="Y7" s="54" t="s">
        <v>35</v>
      </c>
      <c r="Z7" s="54" t="s">
        <v>36</v>
      </c>
      <c r="AA7" s="54" t="s">
        <v>37</v>
      </c>
      <c r="AB7" s="54" t="s">
        <v>38</v>
      </c>
      <c r="AC7" s="54" t="s">
        <v>39</v>
      </c>
      <c r="AD7" s="54" t="s">
        <v>40</v>
      </c>
      <c r="AE7" s="54" t="s">
        <v>16</v>
      </c>
      <c r="AF7" s="54" t="s">
        <v>41</v>
      </c>
      <c r="AG7" s="54" t="s">
        <v>42</v>
      </c>
      <c r="AH7" s="54" t="s">
        <v>43</v>
      </c>
      <c r="AI7" s="54" t="s">
        <v>44</v>
      </c>
      <c r="AJ7" s="54" t="s">
        <v>17</v>
      </c>
      <c r="AK7" s="54" t="s">
        <v>45</v>
      </c>
      <c r="AL7" s="54" t="s">
        <v>46</v>
      </c>
      <c r="AM7" s="55"/>
      <c r="AN7" s="56">
        <v>1</v>
      </c>
    </row>
    <row r="8" spans="2:40" ht="45" x14ac:dyDescent="0.25">
      <c r="B8" s="45">
        <v>1</v>
      </c>
      <c r="C8" s="3" t="s">
        <v>9</v>
      </c>
      <c r="D8" s="3" t="s">
        <v>47</v>
      </c>
      <c r="E8" s="3" t="s">
        <v>48</v>
      </c>
      <c r="F8" s="3" t="s">
        <v>49</v>
      </c>
      <c r="G8" s="3" t="s">
        <v>50</v>
      </c>
      <c r="H8" s="3" t="s">
        <v>51</v>
      </c>
      <c r="I8" s="3" t="s">
        <v>52</v>
      </c>
      <c r="J8" s="3" t="s">
        <v>53</v>
      </c>
      <c r="K8" s="3" t="s">
        <v>54</v>
      </c>
      <c r="L8" s="3" t="s">
        <v>55</v>
      </c>
      <c r="M8" s="3" t="s">
        <v>56</v>
      </c>
      <c r="N8" s="3" t="s">
        <v>57</v>
      </c>
      <c r="O8" s="3" t="s">
        <v>9</v>
      </c>
      <c r="P8" s="42" t="s">
        <v>58</v>
      </c>
      <c r="Q8" s="3" t="s">
        <v>59</v>
      </c>
      <c r="R8" s="3" t="s">
        <v>60</v>
      </c>
      <c r="S8" s="42">
        <v>1</v>
      </c>
      <c r="T8" s="42" t="s">
        <v>61</v>
      </c>
      <c r="U8" s="42">
        <v>10</v>
      </c>
      <c r="V8" s="42">
        <v>13</v>
      </c>
      <c r="W8" s="3" t="s">
        <v>62</v>
      </c>
      <c r="X8" s="42" t="s">
        <v>63</v>
      </c>
      <c r="Y8" s="3" t="s">
        <v>64</v>
      </c>
      <c r="Z8" s="3" t="s">
        <v>65</v>
      </c>
      <c r="AA8" s="3" t="s">
        <v>66</v>
      </c>
      <c r="AB8" s="3" t="s">
        <v>67</v>
      </c>
      <c r="AC8" s="3" t="s">
        <v>68</v>
      </c>
      <c r="AD8" s="3" t="s">
        <v>69</v>
      </c>
      <c r="AE8" s="3" t="s">
        <v>3717</v>
      </c>
      <c r="AF8" s="3" t="s">
        <v>70</v>
      </c>
      <c r="AG8" s="3" t="s">
        <v>71</v>
      </c>
      <c r="AH8" s="3" t="s">
        <v>72</v>
      </c>
      <c r="AI8" s="3" t="s">
        <v>73</v>
      </c>
      <c r="AJ8" s="3" t="s">
        <v>74</v>
      </c>
      <c r="AK8" s="3" t="s">
        <v>75</v>
      </c>
      <c r="AL8" s="3" t="s">
        <v>76</v>
      </c>
      <c r="AN8" s="46">
        <v>1</v>
      </c>
    </row>
    <row r="9" spans="2:40" ht="45" x14ac:dyDescent="0.25">
      <c r="B9" s="45">
        <v>2</v>
      </c>
      <c r="C9" s="3" t="s">
        <v>9</v>
      </c>
      <c r="D9" s="3" t="s">
        <v>77</v>
      </c>
      <c r="E9" s="3" t="s">
        <v>78</v>
      </c>
      <c r="F9" s="3" t="s">
        <v>79</v>
      </c>
      <c r="G9" s="3" t="s">
        <v>80</v>
      </c>
      <c r="H9" s="3" t="s">
        <v>81</v>
      </c>
      <c r="I9" s="3" t="s">
        <v>82</v>
      </c>
      <c r="J9" s="3" t="s">
        <v>53</v>
      </c>
      <c r="K9" s="3" t="s">
        <v>54</v>
      </c>
      <c r="L9" s="3" t="s">
        <v>83</v>
      </c>
      <c r="M9" s="3" t="s">
        <v>84</v>
      </c>
      <c r="N9" s="3" t="s">
        <v>85</v>
      </c>
      <c r="O9" s="3" t="s">
        <v>9</v>
      </c>
      <c r="P9" s="42" t="s">
        <v>58</v>
      </c>
      <c r="Q9" s="3" t="s">
        <v>59</v>
      </c>
      <c r="R9" s="3" t="s">
        <v>86</v>
      </c>
      <c r="S9" s="42">
        <v>2</v>
      </c>
      <c r="T9" s="42" t="s">
        <v>87</v>
      </c>
      <c r="U9" s="42">
        <v>12</v>
      </c>
      <c r="V9" s="42">
        <v>15</v>
      </c>
      <c r="W9" s="3" t="s">
        <v>88</v>
      </c>
      <c r="X9" s="42" t="s">
        <v>63</v>
      </c>
      <c r="Y9" s="3" t="s">
        <v>89</v>
      </c>
      <c r="Z9" s="3" t="s">
        <v>65</v>
      </c>
      <c r="AA9" s="3" t="s">
        <v>66</v>
      </c>
      <c r="AB9" s="3" t="s">
        <v>67</v>
      </c>
      <c r="AC9" s="3" t="s">
        <v>68</v>
      </c>
      <c r="AD9" s="3" t="s">
        <v>90</v>
      </c>
      <c r="AE9" s="3" t="s">
        <v>3718</v>
      </c>
      <c r="AF9" s="3" t="s">
        <v>70</v>
      </c>
      <c r="AG9" s="3" t="s">
        <v>71</v>
      </c>
      <c r="AH9" s="3" t="s">
        <v>91</v>
      </c>
      <c r="AI9" s="3" t="s">
        <v>92</v>
      </c>
      <c r="AJ9" s="3" t="s">
        <v>74</v>
      </c>
      <c r="AK9" s="3" t="s">
        <v>75</v>
      </c>
      <c r="AL9" s="3" t="s">
        <v>76</v>
      </c>
      <c r="AN9" s="46">
        <v>1</v>
      </c>
    </row>
    <row r="10" spans="2:40" ht="45" x14ac:dyDescent="0.25">
      <c r="B10" s="45">
        <v>3</v>
      </c>
      <c r="C10" s="3" t="s">
        <v>9</v>
      </c>
      <c r="D10" s="3" t="s">
        <v>93</v>
      </c>
      <c r="E10" s="3" t="s">
        <v>48</v>
      </c>
      <c r="F10" s="3" t="s">
        <v>94</v>
      </c>
      <c r="G10" s="3" t="s">
        <v>95</v>
      </c>
      <c r="H10" s="3" t="s">
        <v>96</v>
      </c>
      <c r="I10" s="3" t="s">
        <v>97</v>
      </c>
      <c r="J10" s="3" t="s">
        <v>53</v>
      </c>
      <c r="K10" s="3" t="s">
        <v>54</v>
      </c>
      <c r="L10" s="3" t="s">
        <v>98</v>
      </c>
      <c r="M10" s="3" t="s">
        <v>99</v>
      </c>
      <c r="N10" s="3" t="s">
        <v>100</v>
      </c>
      <c r="O10" s="3" t="s">
        <v>9</v>
      </c>
      <c r="P10" s="42" t="s">
        <v>58</v>
      </c>
      <c r="Q10" s="3" t="s">
        <v>59</v>
      </c>
      <c r="R10" s="3" t="s">
        <v>101</v>
      </c>
      <c r="S10" s="42">
        <v>1</v>
      </c>
      <c r="T10" s="42" t="s">
        <v>61</v>
      </c>
      <c r="U10" s="42">
        <v>10</v>
      </c>
      <c r="V10" s="42">
        <v>13</v>
      </c>
      <c r="W10" s="3" t="s">
        <v>102</v>
      </c>
      <c r="X10" s="42" t="s">
        <v>63</v>
      </c>
      <c r="Y10" s="3" t="s">
        <v>103</v>
      </c>
      <c r="Z10" s="3" t="s">
        <v>65</v>
      </c>
      <c r="AA10" s="3" t="s">
        <v>66</v>
      </c>
      <c r="AB10" s="3" t="s">
        <v>67</v>
      </c>
      <c r="AC10" s="3" t="s">
        <v>68</v>
      </c>
      <c r="AD10" s="3" t="s">
        <v>104</v>
      </c>
      <c r="AE10" s="3" t="s">
        <v>3719</v>
      </c>
      <c r="AF10" s="3" t="s">
        <v>70</v>
      </c>
      <c r="AG10" s="3" t="s">
        <v>71</v>
      </c>
      <c r="AH10" s="3" t="s">
        <v>105</v>
      </c>
      <c r="AI10" s="3" t="s">
        <v>106</v>
      </c>
      <c r="AJ10" s="3" t="s">
        <v>74</v>
      </c>
      <c r="AK10" s="3" t="s">
        <v>75</v>
      </c>
      <c r="AL10" s="3" t="s">
        <v>76</v>
      </c>
      <c r="AN10" s="46">
        <v>1</v>
      </c>
    </row>
    <row r="11" spans="2:40" ht="45" x14ac:dyDescent="0.25">
      <c r="B11" s="45">
        <v>4</v>
      </c>
      <c r="C11" s="3" t="s">
        <v>9</v>
      </c>
      <c r="D11" s="3" t="s">
        <v>107</v>
      </c>
      <c r="E11" s="3" t="s">
        <v>108</v>
      </c>
      <c r="F11" s="3" t="s">
        <v>109</v>
      </c>
      <c r="G11" s="3" t="s">
        <v>110</v>
      </c>
      <c r="H11" s="3" t="s">
        <v>111</v>
      </c>
      <c r="I11" s="3" t="s">
        <v>112</v>
      </c>
      <c r="J11" s="3" t="s">
        <v>53</v>
      </c>
      <c r="K11" s="3" t="s">
        <v>54</v>
      </c>
      <c r="L11" s="3" t="s">
        <v>113</v>
      </c>
      <c r="M11" s="3" t="s">
        <v>114</v>
      </c>
      <c r="N11" s="3" t="s">
        <v>115</v>
      </c>
      <c r="O11" s="3" t="s">
        <v>9</v>
      </c>
      <c r="P11" s="42" t="s">
        <v>58</v>
      </c>
      <c r="Q11" s="3" t="s">
        <v>59</v>
      </c>
      <c r="R11" s="3" t="s">
        <v>116</v>
      </c>
      <c r="S11" s="42">
        <v>3</v>
      </c>
      <c r="T11" s="42" t="s">
        <v>117</v>
      </c>
      <c r="U11" s="42">
        <v>13</v>
      </c>
      <c r="V11" s="42">
        <v>17</v>
      </c>
      <c r="W11" s="3" t="s">
        <v>118</v>
      </c>
      <c r="X11" s="42" t="s">
        <v>119</v>
      </c>
      <c r="Y11" s="3" t="s">
        <v>120</v>
      </c>
      <c r="Z11" s="3" t="s">
        <v>65</v>
      </c>
      <c r="AA11" s="3" t="s">
        <v>66</v>
      </c>
      <c r="AB11" s="3" t="s">
        <v>67</v>
      </c>
      <c r="AC11" s="3" t="s">
        <v>68</v>
      </c>
      <c r="AD11" s="3" t="s">
        <v>121</v>
      </c>
      <c r="AE11" s="3" t="s">
        <v>3720</v>
      </c>
      <c r="AF11" s="3" t="s">
        <v>70</v>
      </c>
      <c r="AG11" s="3" t="s">
        <v>71</v>
      </c>
      <c r="AH11" s="3" t="s">
        <v>122</v>
      </c>
      <c r="AI11" s="3" t="s">
        <v>123</v>
      </c>
      <c r="AJ11" s="3" t="s">
        <v>74</v>
      </c>
      <c r="AK11" s="3" t="s">
        <v>75</v>
      </c>
      <c r="AL11" s="3" t="s">
        <v>76</v>
      </c>
      <c r="AN11" s="46">
        <v>1</v>
      </c>
    </row>
    <row r="12" spans="2:40" ht="45" x14ac:dyDescent="0.25">
      <c r="B12" s="45">
        <v>5</v>
      </c>
      <c r="C12" s="3" t="s">
        <v>9</v>
      </c>
      <c r="D12" s="3" t="s">
        <v>124</v>
      </c>
      <c r="E12" s="3" t="s">
        <v>48</v>
      </c>
      <c r="F12" s="3" t="s">
        <v>125</v>
      </c>
      <c r="G12" s="3" t="s">
        <v>126</v>
      </c>
      <c r="H12" s="3" t="s">
        <v>127</v>
      </c>
      <c r="I12" s="3" t="s">
        <v>128</v>
      </c>
      <c r="J12" s="3" t="s">
        <v>53</v>
      </c>
      <c r="K12" s="3" t="s">
        <v>54</v>
      </c>
      <c r="L12" s="3" t="s">
        <v>129</v>
      </c>
      <c r="M12" s="3" t="s">
        <v>130</v>
      </c>
      <c r="N12" s="3" t="s">
        <v>131</v>
      </c>
      <c r="O12" s="3" t="s">
        <v>9</v>
      </c>
      <c r="P12" s="42" t="s">
        <v>58</v>
      </c>
      <c r="Q12" s="3" t="s">
        <v>59</v>
      </c>
      <c r="R12" s="3" t="s">
        <v>132</v>
      </c>
      <c r="S12" s="42">
        <v>1</v>
      </c>
      <c r="T12" s="42" t="s">
        <v>61</v>
      </c>
      <c r="U12" s="42">
        <v>10</v>
      </c>
      <c r="V12" s="42">
        <v>13</v>
      </c>
      <c r="W12" s="3" t="s">
        <v>133</v>
      </c>
      <c r="X12" s="42" t="s">
        <v>63</v>
      </c>
      <c r="Y12" s="3" t="s">
        <v>134</v>
      </c>
      <c r="Z12" s="3" t="s">
        <v>65</v>
      </c>
      <c r="AA12" s="3" t="s">
        <v>66</v>
      </c>
      <c r="AB12" s="3" t="s">
        <v>67</v>
      </c>
      <c r="AC12" s="3" t="s">
        <v>68</v>
      </c>
      <c r="AD12" s="3" t="s">
        <v>135</v>
      </c>
      <c r="AE12" s="3" t="s">
        <v>3721</v>
      </c>
      <c r="AF12" s="3" t="s">
        <v>70</v>
      </c>
      <c r="AG12" s="3" t="s">
        <v>71</v>
      </c>
      <c r="AH12" s="3" t="s">
        <v>136</v>
      </c>
      <c r="AI12" s="3" t="s">
        <v>137</v>
      </c>
      <c r="AJ12" s="3" t="s">
        <v>74</v>
      </c>
      <c r="AK12" s="3" t="s">
        <v>75</v>
      </c>
      <c r="AL12" s="3" t="s">
        <v>76</v>
      </c>
      <c r="AN12" s="46">
        <v>1</v>
      </c>
    </row>
    <row r="13" spans="2:40" ht="45" x14ac:dyDescent="0.25">
      <c r="B13" s="45">
        <v>6</v>
      </c>
      <c r="C13" s="3" t="s">
        <v>9</v>
      </c>
      <c r="D13" s="3" t="s">
        <v>138</v>
      </c>
      <c r="E13" s="3" t="s">
        <v>78</v>
      </c>
      <c r="F13" s="3" t="s">
        <v>139</v>
      </c>
      <c r="G13" s="3" t="s">
        <v>140</v>
      </c>
      <c r="H13" s="3" t="s">
        <v>141</v>
      </c>
      <c r="I13" s="3" t="s">
        <v>142</v>
      </c>
      <c r="J13" s="3" t="s">
        <v>53</v>
      </c>
      <c r="K13" s="3" t="s">
        <v>54</v>
      </c>
      <c r="L13" s="3" t="s">
        <v>143</v>
      </c>
      <c r="M13" s="3" t="s">
        <v>144</v>
      </c>
      <c r="N13" s="3" t="s">
        <v>145</v>
      </c>
      <c r="O13" s="3" t="s">
        <v>9</v>
      </c>
      <c r="P13" s="42" t="s">
        <v>58</v>
      </c>
      <c r="Q13" s="3" t="s">
        <v>59</v>
      </c>
      <c r="R13" s="3" t="s">
        <v>146</v>
      </c>
      <c r="S13" s="42">
        <v>2</v>
      </c>
      <c r="T13" s="42" t="s">
        <v>87</v>
      </c>
      <c r="U13" s="42">
        <v>12</v>
      </c>
      <c r="V13" s="42">
        <v>15</v>
      </c>
      <c r="W13" s="3" t="s">
        <v>147</v>
      </c>
      <c r="X13" s="42" t="s">
        <v>148</v>
      </c>
      <c r="Y13" s="3" t="s">
        <v>149</v>
      </c>
      <c r="Z13" s="3" t="s">
        <v>65</v>
      </c>
      <c r="AA13" s="3" t="s">
        <v>66</v>
      </c>
      <c r="AB13" s="3" t="s">
        <v>67</v>
      </c>
      <c r="AC13" s="3" t="s">
        <v>68</v>
      </c>
      <c r="AD13" s="3" t="s">
        <v>150</v>
      </c>
      <c r="AE13" s="3" t="s">
        <v>3722</v>
      </c>
      <c r="AF13" s="3" t="s">
        <v>70</v>
      </c>
      <c r="AG13" s="3" t="s">
        <v>71</v>
      </c>
      <c r="AH13" s="3" t="s">
        <v>151</v>
      </c>
      <c r="AI13" s="3" t="s">
        <v>152</v>
      </c>
      <c r="AJ13" s="3" t="s">
        <v>74</v>
      </c>
      <c r="AK13" s="3" t="s">
        <v>75</v>
      </c>
      <c r="AL13" s="3" t="s">
        <v>76</v>
      </c>
      <c r="AN13" s="46">
        <v>1</v>
      </c>
    </row>
    <row r="14" spans="2:40" ht="45" x14ac:dyDescent="0.25">
      <c r="B14" s="45">
        <v>7</v>
      </c>
      <c r="C14" s="3" t="s">
        <v>9</v>
      </c>
      <c r="D14" s="3" t="s">
        <v>153</v>
      </c>
      <c r="E14" s="3" t="s">
        <v>78</v>
      </c>
      <c r="F14" s="3" t="s">
        <v>154</v>
      </c>
      <c r="G14" s="3" t="s">
        <v>155</v>
      </c>
      <c r="H14" s="3" t="s">
        <v>156</v>
      </c>
      <c r="I14" s="3" t="s">
        <v>157</v>
      </c>
      <c r="J14" s="3" t="s">
        <v>53</v>
      </c>
      <c r="K14" s="3" t="s">
        <v>54</v>
      </c>
      <c r="L14" s="3" t="s">
        <v>158</v>
      </c>
      <c r="M14" s="3" t="s">
        <v>159</v>
      </c>
      <c r="N14" s="3" t="s">
        <v>160</v>
      </c>
      <c r="O14" s="3" t="s">
        <v>9</v>
      </c>
      <c r="P14" s="42" t="s">
        <v>58</v>
      </c>
      <c r="Q14" s="3" t="s">
        <v>59</v>
      </c>
      <c r="R14" s="3" t="s">
        <v>161</v>
      </c>
      <c r="S14" s="42">
        <v>2</v>
      </c>
      <c r="T14" s="42" t="s">
        <v>87</v>
      </c>
      <c r="U14" s="42">
        <v>12</v>
      </c>
      <c r="V14" s="42">
        <v>15</v>
      </c>
      <c r="W14" s="3" t="s">
        <v>162</v>
      </c>
      <c r="X14" s="42" t="s">
        <v>148</v>
      </c>
      <c r="Y14" s="3" t="s">
        <v>163</v>
      </c>
      <c r="Z14" s="3" t="s">
        <v>65</v>
      </c>
      <c r="AA14" s="3" t="s">
        <v>66</v>
      </c>
      <c r="AB14" s="3" t="s">
        <v>67</v>
      </c>
      <c r="AC14" s="3" t="s">
        <v>68</v>
      </c>
      <c r="AD14" s="3" t="s">
        <v>164</v>
      </c>
      <c r="AE14" s="3" t="s">
        <v>3723</v>
      </c>
      <c r="AF14" s="3" t="s">
        <v>70</v>
      </c>
      <c r="AG14" s="3" t="s">
        <v>71</v>
      </c>
      <c r="AH14" s="3" t="s">
        <v>165</v>
      </c>
      <c r="AI14" s="3" t="s">
        <v>166</v>
      </c>
      <c r="AJ14" s="3" t="s">
        <v>74</v>
      </c>
      <c r="AK14" s="3" t="s">
        <v>75</v>
      </c>
      <c r="AL14" s="3" t="s">
        <v>76</v>
      </c>
      <c r="AN14" s="46">
        <v>1</v>
      </c>
    </row>
    <row r="15" spans="2:40" ht="45" x14ac:dyDescent="0.25">
      <c r="B15" s="45">
        <v>8</v>
      </c>
      <c r="C15" s="3" t="s">
        <v>9</v>
      </c>
      <c r="D15" s="3" t="s">
        <v>167</v>
      </c>
      <c r="E15" s="3" t="s">
        <v>168</v>
      </c>
      <c r="F15" s="3" t="s">
        <v>169</v>
      </c>
      <c r="G15" s="3" t="s">
        <v>170</v>
      </c>
      <c r="H15" s="3" t="s">
        <v>171</v>
      </c>
      <c r="I15" s="3" t="s">
        <v>172</v>
      </c>
      <c r="J15" s="3" t="s">
        <v>53</v>
      </c>
      <c r="K15" s="3" t="s">
        <v>54</v>
      </c>
      <c r="L15" s="3" t="s">
        <v>173</v>
      </c>
      <c r="M15" s="3" t="s">
        <v>174</v>
      </c>
      <c r="N15" s="3" t="s">
        <v>175</v>
      </c>
      <c r="O15" s="3" t="s">
        <v>9</v>
      </c>
      <c r="P15" s="42" t="s">
        <v>58</v>
      </c>
      <c r="Q15" s="3" t="s">
        <v>59</v>
      </c>
      <c r="R15" s="3" t="s">
        <v>176</v>
      </c>
      <c r="S15" s="42">
        <v>3</v>
      </c>
      <c r="T15" s="42" t="s">
        <v>117</v>
      </c>
      <c r="U15" s="42">
        <v>14</v>
      </c>
      <c r="V15" s="42">
        <v>17</v>
      </c>
      <c r="W15" s="3" t="s">
        <v>177</v>
      </c>
      <c r="X15" s="42" t="s">
        <v>178</v>
      </c>
      <c r="Y15" s="3" t="s">
        <v>179</v>
      </c>
      <c r="Z15" s="3" t="s">
        <v>65</v>
      </c>
      <c r="AA15" s="3" t="s">
        <v>66</v>
      </c>
      <c r="AB15" s="3" t="s">
        <v>67</v>
      </c>
      <c r="AC15" s="3" t="s">
        <v>68</v>
      </c>
      <c r="AD15" s="3" t="s">
        <v>180</v>
      </c>
      <c r="AE15" s="3" t="s">
        <v>3724</v>
      </c>
      <c r="AF15" s="3" t="s">
        <v>70</v>
      </c>
      <c r="AG15" s="3" t="s">
        <v>71</v>
      </c>
      <c r="AH15" s="3" t="s">
        <v>181</v>
      </c>
      <c r="AI15" s="3" t="s">
        <v>182</v>
      </c>
      <c r="AJ15" s="3" t="s">
        <v>74</v>
      </c>
      <c r="AK15" s="3" t="s">
        <v>75</v>
      </c>
      <c r="AL15" s="3" t="s">
        <v>76</v>
      </c>
      <c r="AN15" s="46">
        <v>1</v>
      </c>
    </row>
    <row r="16" spans="2:40" ht="45" x14ac:dyDescent="0.25">
      <c r="B16" s="45">
        <v>9</v>
      </c>
      <c r="C16" s="3" t="s">
        <v>9</v>
      </c>
      <c r="D16" s="3" t="s">
        <v>183</v>
      </c>
      <c r="E16" s="3" t="s">
        <v>108</v>
      </c>
      <c r="F16" s="3" t="s">
        <v>184</v>
      </c>
      <c r="G16" s="3" t="s">
        <v>185</v>
      </c>
      <c r="H16" s="3" t="s">
        <v>186</v>
      </c>
      <c r="I16" s="3" t="s">
        <v>187</v>
      </c>
      <c r="J16" s="3" t="s">
        <v>53</v>
      </c>
      <c r="K16" s="3" t="s">
        <v>54</v>
      </c>
      <c r="L16" s="3" t="s">
        <v>188</v>
      </c>
      <c r="M16" s="3" t="s">
        <v>189</v>
      </c>
      <c r="N16" s="3" t="s">
        <v>190</v>
      </c>
      <c r="O16" s="3" t="s">
        <v>9</v>
      </c>
      <c r="P16" s="42" t="s">
        <v>58</v>
      </c>
      <c r="Q16" s="3" t="s">
        <v>59</v>
      </c>
      <c r="R16" s="3" t="s">
        <v>191</v>
      </c>
      <c r="S16" s="42">
        <v>3</v>
      </c>
      <c r="T16" s="42" t="s">
        <v>117</v>
      </c>
      <c r="U16" s="42">
        <v>13</v>
      </c>
      <c r="V16" s="42">
        <v>17</v>
      </c>
      <c r="W16" s="3" t="s">
        <v>192</v>
      </c>
      <c r="X16" s="42" t="s">
        <v>193</v>
      </c>
      <c r="Y16" s="3" t="s">
        <v>194</v>
      </c>
      <c r="Z16" s="3" t="s">
        <v>65</v>
      </c>
      <c r="AA16" s="3" t="s">
        <v>66</v>
      </c>
      <c r="AB16" s="3" t="s">
        <v>67</v>
      </c>
      <c r="AC16" s="3" t="s">
        <v>68</v>
      </c>
      <c r="AD16" s="3" t="s">
        <v>195</v>
      </c>
      <c r="AE16" s="3" t="s">
        <v>3725</v>
      </c>
      <c r="AF16" s="3" t="s">
        <v>70</v>
      </c>
      <c r="AG16" s="3" t="s">
        <v>71</v>
      </c>
      <c r="AH16" s="3" t="s">
        <v>196</v>
      </c>
      <c r="AI16" s="3" t="s">
        <v>197</v>
      </c>
      <c r="AJ16" s="3" t="s">
        <v>74</v>
      </c>
      <c r="AK16" s="3" t="s">
        <v>75</v>
      </c>
      <c r="AL16" s="3" t="s">
        <v>76</v>
      </c>
      <c r="AN16" s="46">
        <v>1</v>
      </c>
    </row>
    <row r="17" spans="2:40" ht="45" x14ac:dyDescent="0.25">
      <c r="B17" s="45">
        <v>10</v>
      </c>
      <c r="C17" s="3" t="s">
        <v>9</v>
      </c>
      <c r="D17" s="3" t="s">
        <v>198</v>
      </c>
      <c r="E17" s="3" t="s">
        <v>199</v>
      </c>
      <c r="F17" s="3" t="s">
        <v>200</v>
      </c>
      <c r="G17" s="3" t="s">
        <v>201</v>
      </c>
      <c r="H17" s="3" t="s">
        <v>202</v>
      </c>
      <c r="I17" s="3" t="s">
        <v>203</v>
      </c>
      <c r="J17" s="3" t="s">
        <v>53</v>
      </c>
      <c r="K17" s="3" t="s">
        <v>54</v>
      </c>
      <c r="L17" s="3" t="s">
        <v>204</v>
      </c>
      <c r="M17" s="3" t="s">
        <v>205</v>
      </c>
      <c r="N17" s="3" t="s">
        <v>206</v>
      </c>
      <c r="O17" s="3" t="s">
        <v>9</v>
      </c>
      <c r="P17" s="42" t="s">
        <v>58</v>
      </c>
      <c r="Q17" s="3" t="s">
        <v>59</v>
      </c>
      <c r="R17" s="3" t="s">
        <v>207</v>
      </c>
      <c r="S17" s="42">
        <v>4</v>
      </c>
      <c r="T17" s="42" t="s">
        <v>208</v>
      </c>
      <c r="U17" s="42">
        <v>15</v>
      </c>
      <c r="V17" s="42">
        <v>18</v>
      </c>
      <c r="W17" s="3" t="s">
        <v>209</v>
      </c>
      <c r="X17" s="42" t="s">
        <v>210</v>
      </c>
      <c r="Y17" s="3" t="s">
        <v>211</v>
      </c>
      <c r="Z17" s="3" t="s">
        <v>65</v>
      </c>
      <c r="AA17" s="3" t="s">
        <v>66</v>
      </c>
      <c r="AB17" s="3" t="s">
        <v>67</v>
      </c>
      <c r="AC17" s="3" t="s">
        <v>68</v>
      </c>
      <c r="AD17" s="3" t="s">
        <v>212</v>
      </c>
      <c r="AE17" s="3" t="s">
        <v>3726</v>
      </c>
      <c r="AF17" s="3" t="s">
        <v>70</v>
      </c>
      <c r="AG17" s="3" t="s">
        <v>71</v>
      </c>
      <c r="AH17" s="3" t="s">
        <v>213</v>
      </c>
      <c r="AI17" s="3" t="s">
        <v>214</v>
      </c>
      <c r="AJ17" s="3" t="s">
        <v>74</v>
      </c>
      <c r="AK17" s="3" t="s">
        <v>75</v>
      </c>
      <c r="AL17" s="3" t="s">
        <v>76</v>
      </c>
      <c r="AN17" s="46">
        <v>1</v>
      </c>
    </row>
    <row r="18" spans="2:40" ht="45" x14ac:dyDescent="0.25">
      <c r="B18" s="45">
        <v>11</v>
      </c>
      <c r="C18" s="3" t="s">
        <v>9</v>
      </c>
      <c r="D18" s="3" t="s">
        <v>215</v>
      </c>
      <c r="E18" s="3" t="s">
        <v>78</v>
      </c>
      <c r="F18" s="3" t="s">
        <v>216</v>
      </c>
      <c r="G18" s="3" t="s">
        <v>217</v>
      </c>
      <c r="H18" s="3" t="s">
        <v>218</v>
      </c>
      <c r="I18" s="3" t="s">
        <v>219</v>
      </c>
      <c r="J18" s="3" t="s">
        <v>53</v>
      </c>
      <c r="K18" s="3" t="s">
        <v>54</v>
      </c>
      <c r="L18" s="3" t="s">
        <v>220</v>
      </c>
      <c r="M18" s="3" t="s">
        <v>221</v>
      </c>
      <c r="N18" s="3" t="s">
        <v>222</v>
      </c>
      <c r="O18" s="3" t="s">
        <v>9</v>
      </c>
      <c r="P18" s="42" t="s">
        <v>58</v>
      </c>
      <c r="Q18" s="3" t="s">
        <v>59</v>
      </c>
      <c r="R18" s="3" t="s">
        <v>223</v>
      </c>
      <c r="S18" s="42">
        <v>2</v>
      </c>
      <c r="T18" s="42" t="s">
        <v>87</v>
      </c>
      <c r="U18" s="42">
        <v>12</v>
      </c>
      <c r="V18" s="42">
        <v>15</v>
      </c>
      <c r="W18" s="3" t="s">
        <v>224</v>
      </c>
      <c r="X18" s="42" t="s">
        <v>225</v>
      </c>
      <c r="Y18" s="3" t="s">
        <v>226</v>
      </c>
      <c r="Z18" s="3" t="s">
        <v>65</v>
      </c>
      <c r="AA18" s="3" t="s">
        <v>66</v>
      </c>
      <c r="AB18" s="3" t="s">
        <v>67</v>
      </c>
      <c r="AC18" s="3" t="s">
        <v>68</v>
      </c>
      <c r="AD18" s="3" t="s">
        <v>227</v>
      </c>
      <c r="AE18" s="3" t="s">
        <v>3727</v>
      </c>
      <c r="AF18" s="3" t="s">
        <v>70</v>
      </c>
      <c r="AG18" s="3" t="s">
        <v>71</v>
      </c>
      <c r="AH18" s="3" t="s">
        <v>228</v>
      </c>
      <c r="AI18" s="3" t="s">
        <v>229</v>
      </c>
      <c r="AJ18" s="3" t="s">
        <v>74</v>
      </c>
      <c r="AK18" s="3" t="s">
        <v>75</v>
      </c>
      <c r="AL18" s="3" t="s">
        <v>76</v>
      </c>
      <c r="AN18" s="46">
        <v>1</v>
      </c>
    </row>
    <row r="19" spans="2:40" ht="45" x14ac:dyDescent="0.25">
      <c r="B19" s="45">
        <v>12</v>
      </c>
      <c r="C19" s="3" t="s">
        <v>9</v>
      </c>
      <c r="D19" s="3" t="s">
        <v>230</v>
      </c>
      <c r="E19" s="3" t="s">
        <v>78</v>
      </c>
      <c r="F19" s="3" t="s">
        <v>231</v>
      </c>
      <c r="G19" s="3" t="s">
        <v>232</v>
      </c>
      <c r="H19" s="3" t="s">
        <v>233</v>
      </c>
      <c r="I19" s="3" t="s">
        <v>234</v>
      </c>
      <c r="J19" s="3" t="s">
        <v>53</v>
      </c>
      <c r="K19" s="3" t="s">
        <v>54</v>
      </c>
      <c r="L19" s="3" t="s">
        <v>235</v>
      </c>
      <c r="M19" s="3" t="s">
        <v>236</v>
      </c>
      <c r="N19" s="3" t="s">
        <v>237</v>
      </c>
      <c r="O19" s="3" t="s">
        <v>9</v>
      </c>
      <c r="P19" s="42" t="s">
        <v>58</v>
      </c>
      <c r="Q19" s="3" t="s">
        <v>59</v>
      </c>
      <c r="R19" s="3" t="s">
        <v>238</v>
      </c>
      <c r="S19" s="42">
        <v>2</v>
      </c>
      <c r="T19" s="42" t="s">
        <v>87</v>
      </c>
      <c r="U19" s="42">
        <v>12</v>
      </c>
      <c r="V19" s="42">
        <v>15</v>
      </c>
      <c r="W19" s="3" t="s">
        <v>239</v>
      </c>
      <c r="X19" s="42" t="s">
        <v>225</v>
      </c>
      <c r="Y19" s="3" t="s">
        <v>240</v>
      </c>
      <c r="Z19" s="3" t="s">
        <v>65</v>
      </c>
      <c r="AA19" s="3" t="s">
        <v>66</v>
      </c>
      <c r="AB19" s="3" t="s">
        <v>67</v>
      </c>
      <c r="AC19" s="3" t="s">
        <v>68</v>
      </c>
      <c r="AD19" s="3" t="s">
        <v>241</v>
      </c>
      <c r="AE19" s="3" t="s">
        <v>3920</v>
      </c>
      <c r="AF19" s="3" t="s">
        <v>70</v>
      </c>
      <c r="AG19" s="3" t="s">
        <v>71</v>
      </c>
      <c r="AH19" s="3" t="s">
        <v>242</v>
      </c>
      <c r="AI19" s="3" t="s">
        <v>243</v>
      </c>
      <c r="AJ19" s="3" t="s">
        <v>74</v>
      </c>
      <c r="AK19" s="3" t="s">
        <v>75</v>
      </c>
      <c r="AL19" s="3" t="s">
        <v>76</v>
      </c>
      <c r="AN19" s="46">
        <v>1</v>
      </c>
    </row>
    <row r="20" spans="2:40" ht="45" x14ac:dyDescent="0.25">
      <c r="B20" s="45">
        <v>13</v>
      </c>
      <c r="C20" s="3" t="s">
        <v>9</v>
      </c>
      <c r="D20" s="3" t="s">
        <v>244</v>
      </c>
      <c r="E20" s="3" t="s">
        <v>78</v>
      </c>
      <c r="F20" s="3" t="s">
        <v>245</v>
      </c>
      <c r="G20" s="3" t="s">
        <v>246</v>
      </c>
      <c r="H20" s="3" t="s">
        <v>247</v>
      </c>
      <c r="I20" s="3" t="s">
        <v>248</v>
      </c>
      <c r="J20" s="3" t="s">
        <v>53</v>
      </c>
      <c r="K20" s="3" t="s">
        <v>54</v>
      </c>
      <c r="L20" s="3" t="s">
        <v>249</v>
      </c>
      <c r="M20" s="3" t="s">
        <v>250</v>
      </c>
      <c r="N20" s="3" t="s">
        <v>251</v>
      </c>
      <c r="O20" s="3" t="s">
        <v>9</v>
      </c>
      <c r="P20" s="42" t="s">
        <v>58</v>
      </c>
      <c r="Q20" s="3" t="s">
        <v>59</v>
      </c>
      <c r="R20" s="3" t="s">
        <v>252</v>
      </c>
      <c r="S20" s="42">
        <v>2</v>
      </c>
      <c r="T20" s="42" t="s">
        <v>87</v>
      </c>
      <c r="U20" s="42">
        <v>12</v>
      </c>
      <c r="V20" s="42">
        <v>15</v>
      </c>
      <c r="W20" s="3" t="s">
        <v>253</v>
      </c>
      <c r="X20" s="42" t="s">
        <v>225</v>
      </c>
      <c r="Y20" s="3" t="s">
        <v>254</v>
      </c>
      <c r="Z20" s="3" t="s">
        <v>65</v>
      </c>
      <c r="AA20" s="3" t="s">
        <v>66</v>
      </c>
      <c r="AB20" s="3" t="s">
        <v>67</v>
      </c>
      <c r="AC20" s="3" t="s">
        <v>68</v>
      </c>
      <c r="AD20" s="3" t="s">
        <v>255</v>
      </c>
      <c r="AE20" s="3" t="s">
        <v>3728</v>
      </c>
      <c r="AF20" s="3" t="s">
        <v>70</v>
      </c>
      <c r="AG20" s="3" t="s">
        <v>71</v>
      </c>
      <c r="AH20" s="3" t="s">
        <v>256</v>
      </c>
      <c r="AI20" s="3" t="s">
        <v>257</v>
      </c>
      <c r="AJ20" s="3" t="s">
        <v>74</v>
      </c>
      <c r="AK20" s="3" t="s">
        <v>75</v>
      </c>
      <c r="AL20" s="3" t="s">
        <v>76</v>
      </c>
      <c r="AN20" s="46">
        <v>1</v>
      </c>
    </row>
    <row r="21" spans="2:40" ht="45" x14ac:dyDescent="0.25">
      <c r="B21" s="45">
        <v>14</v>
      </c>
      <c r="C21" s="3" t="s">
        <v>9</v>
      </c>
      <c r="D21" s="3" t="s">
        <v>258</v>
      </c>
      <c r="E21" s="3" t="s">
        <v>168</v>
      </c>
      <c r="F21" s="3" t="s">
        <v>259</v>
      </c>
      <c r="G21" s="3" t="s">
        <v>260</v>
      </c>
      <c r="H21" s="3" t="s">
        <v>261</v>
      </c>
      <c r="I21" s="3" t="s">
        <v>262</v>
      </c>
      <c r="J21" s="3" t="s">
        <v>53</v>
      </c>
      <c r="K21" s="3" t="s">
        <v>54</v>
      </c>
      <c r="L21" s="3" t="s">
        <v>263</v>
      </c>
      <c r="M21" s="3" t="s">
        <v>264</v>
      </c>
      <c r="N21" s="3" t="s">
        <v>265</v>
      </c>
      <c r="O21" s="3" t="s">
        <v>9</v>
      </c>
      <c r="P21" s="42" t="s">
        <v>58</v>
      </c>
      <c r="Q21" s="3" t="s">
        <v>59</v>
      </c>
      <c r="R21" s="3" t="s">
        <v>266</v>
      </c>
      <c r="S21" s="42">
        <v>3</v>
      </c>
      <c r="T21" s="42" t="s">
        <v>117</v>
      </c>
      <c r="U21" s="42">
        <v>14</v>
      </c>
      <c r="V21" s="42">
        <v>17</v>
      </c>
      <c r="W21" s="3" t="s">
        <v>267</v>
      </c>
      <c r="X21" s="42" t="s">
        <v>268</v>
      </c>
      <c r="Y21" s="3" t="s">
        <v>269</v>
      </c>
      <c r="Z21" s="3" t="s">
        <v>65</v>
      </c>
      <c r="AA21" s="3" t="s">
        <v>66</v>
      </c>
      <c r="AB21" s="3" t="s">
        <v>67</v>
      </c>
      <c r="AC21" s="3" t="s">
        <v>68</v>
      </c>
      <c r="AD21" s="3" t="s">
        <v>270</v>
      </c>
      <c r="AE21" s="3" t="s">
        <v>3729</v>
      </c>
      <c r="AF21" s="3" t="s">
        <v>70</v>
      </c>
      <c r="AG21" s="3" t="s">
        <v>71</v>
      </c>
      <c r="AH21" s="3" t="s">
        <v>271</v>
      </c>
      <c r="AI21" s="3" t="s">
        <v>272</v>
      </c>
      <c r="AJ21" s="3" t="s">
        <v>74</v>
      </c>
      <c r="AK21" s="3" t="s">
        <v>75</v>
      </c>
      <c r="AL21" s="3" t="s">
        <v>76</v>
      </c>
      <c r="AN21" s="46">
        <v>1</v>
      </c>
    </row>
    <row r="22" spans="2:40" ht="45" x14ac:dyDescent="0.25">
      <c r="B22" s="45">
        <v>15</v>
      </c>
      <c r="C22" s="3" t="s">
        <v>9</v>
      </c>
      <c r="D22" s="3" t="s">
        <v>273</v>
      </c>
      <c r="E22" s="3" t="s">
        <v>168</v>
      </c>
      <c r="F22" s="3" t="s">
        <v>274</v>
      </c>
      <c r="G22" s="3" t="s">
        <v>275</v>
      </c>
      <c r="H22" s="3" t="s">
        <v>276</v>
      </c>
      <c r="I22" s="3" t="s">
        <v>277</v>
      </c>
      <c r="J22" s="3" t="s">
        <v>53</v>
      </c>
      <c r="K22" s="3" t="s">
        <v>54</v>
      </c>
      <c r="L22" s="3" t="s">
        <v>278</v>
      </c>
      <c r="M22" s="3" t="s">
        <v>279</v>
      </c>
      <c r="N22" s="3" t="s">
        <v>280</v>
      </c>
      <c r="O22" s="3" t="s">
        <v>9</v>
      </c>
      <c r="P22" s="42" t="s">
        <v>58</v>
      </c>
      <c r="Q22" s="3" t="s">
        <v>59</v>
      </c>
      <c r="R22" s="3" t="s">
        <v>281</v>
      </c>
      <c r="S22" s="42">
        <v>3</v>
      </c>
      <c r="T22" s="42" t="s">
        <v>117</v>
      </c>
      <c r="U22" s="42">
        <v>14</v>
      </c>
      <c r="V22" s="42">
        <v>17</v>
      </c>
      <c r="W22" s="3" t="s">
        <v>282</v>
      </c>
      <c r="X22" s="42" t="s">
        <v>283</v>
      </c>
      <c r="Y22" s="3" t="s">
        <v>284</v>
      </c>
      <c r="Z22" s="3" t="s">
        <v>65</v>
      </c>
      <c r="AA22" s="3" t="s">
        <v>66</v>
      </c>
      <c r="AB22" s="3" t="s">
        <v>67</v>
      </c>
      <c r="AC22" s="3" t="s">
        <v>68</v>
      </c>
      <c r="AD22" s="3" t="s">
        <v>285</v>
      </c>
      <c r="AE22" s="3" t="s">
        <v>3730</v>
      </c>
      <c r="AF22" s="3" t="s">
        <v>70</v>
      </c>
      <c r="AG22" s="3" t="s">
        <v>71</v>
      </c>
      <c r="AH22" s="3" t="s">
        <v>286</v>
      </c>
      <c r="AI22" s="3" t="s">
        <v>287</v>
      </c>
      <c r="AJ22" s="3" t="s">
        <v>74</v>
      </c>
      <c r="AK22" s="3" t="s">
        <v>75</v>
      </c>
      <c r="AL22" s="3" t="s">
        <v>76</v>
      </c>
      <c r="AN22" s="46">
        <v>1</v>
      </c>
    </row>
    <row r="23" spans="2:40" ht="45" x14ac:dyDescent="0.25">
      <c r="B23" s="45">
        <v>16</v>
      </c>
      <c r="C23" s="3" t="s">
        <v>9</v>
      </c>
      <c r="D23" s="3" t="s">
        <v>288</v>
      </c>
      <c r="E23" s="3" t="s">
        <v>199</v>
      </c>
      <c r="F23" s="3" t="s">
        <v>289</v>
      </c>
      <c r="G23" s="3" t="s">
        <v>290</v>
      </c>
      <c r="H23" s="3" t="s">
        <v>291</v>
      </c>
      <c r="I23" s="3" t="s">
        <v>292</v>
      </c>
      <c r="J23" s="3" t="s">
        <v>53</v>
      </c>
      <c r="K23" s="3" t="s">
        <v>54</v>
      </c>
      <c r="L23" s="3" t="s">
        <v>293</v>
      </c>
      <c r="M23" s="3" t="s">
        <v>294</v>
      </c>
      <c r="N23" s="3" t="s">
        <v>295</v>
      </c>
      <c r="O23" s="3" t="s">
        <v>9</v>
      </c>
      <c r="P23" s="42" t="s">
        <v>58</v>
      </c>
      <c r="Q23" s="3" t="s">
        <v>59</v>
      </c>
      <c r="R23" s="3" t="s">
        <v>296</v>
      </c>
      <c r="S23" s="42">
        <v>4</v>
      </c>
      <c r="T23" s="42" t="s">
        <v>208</v>
      </c>
      <c r="U23" s="42">
        <v>15</v>
      </c>
      <c r="V23" s="42">
        <v>18</v>
      </c>
      <c r="W23" s="3" t="s">
        <v>297</v>
      </c>
      <c r="X23" s="42" t="s">
        <v>178</v>
      </c>
      <c r="Y23" s="3" t="s">
        <v>298</v>
      </c>
      <c r="Z23" s="3" t="s">
        <v>65</v>
      </c>
      <c r="AA23" s="3" t="s">
        <v>66</v>
      </c>
      <c r="AB23" s="3" t="s">
        <v>67</v>
      </c>
      <c r="AC23" s="3" t="s">
        <v>68</v>
      </c>
      <c r="AD23" s="3" t="s">
        <v>299</v>
      </c>
      <c r="AE23" s="3" t="s">
        <v>3731</v>
      </c>
      <c r="AF23" s="3" t="s">
        <v>70</v>
      </c>
      <c r="AG23" s="3" t="s">
        <v>71</v>
      </c>
      <c r="AH23" s="3" t="s">
        <v>300</v>
      </c>
      <c r="AI23" s="3" t="s">
        <v>301</v>
      </c>
      <c r="AJ23" s="3" t="s">
        <v>74</v>
      </c>
      <c r="AK23" s="3" t="s">
        <v>75</v>
      </c>
      <c r="AL23" s="3" t="s">
        <v>76</v>
      </c>
      <c r="AN23" s="46">
        <v>1</v>
      </c>
    </row>
    <row r="24" spans="2:40" ht="45" x14ac:dyDescent="0.25">
      <c r="B24" s="45">
        <v>17</v>
      </c>
      <c r="C24" s="3" t="s">
        <v>9</v>
      </c>
      <c r="D24" s="3" t="s">
        <v>302</v>
      </c>
      <c r="E24" s="3" t="s">
        <v>48</v>
      </c>
      <c r="F24" s="3" t="s">
        <v>303</v>
      </c>
      <c r="G24" s="3" t="s">
        <v>304</v>
      </c>
      <c r="H24" s="3" t="s">
        <v>305</v>
      </c>
      <c r="I24" s="3" t="s">
        <v>306</v>
      </c>
      <c r="J24" s="3" t="s">
        <v>53</v>
      </c>
      <c r="K24" s="3" t="s">
        <v>54</v>
      </c>
      <c r="L24" s="3" t="s">
        <v>307</v>
      </c>
      <c r="M24" s="3" t="s">
        <v>308</v>
      </c>
      <c r="N24" s="3" t="s">
        <v>309</v>
      </c>
      <c r="O24" s="3" t="s">
        <v>9</v>
      </c>
      <c r="P24" s="42" t="s">
        <v>58</v>
      </c>
      <c r="Q24" s="3" t="s">
        <v>59</v>
      </c>
      <c r="R24" s="3" t="s">
        <v>310</v>
      </c>
      <c r="S24" s="42">
        <v>1</v>
      </c>
      <c r="T24" s="42" t="s">
        <v>61</v>
      </c>
      <c r="U24" s="42">
        <v>10</v>
      </c>
      <c r="V24" s="42">
        <v>13</v>
      </c>
      <c r="W24" s="3" t="s">
        <v>311</v>
      </c>
      <c r="X24" s="42" t="s">
        <v>312</v>
      </c>
      <c r="Y24" s="3" t="s">
        <v>313</v>
      </c>
      <c r="Z24" s="3" t="s">
        <v>65</v>
      </c>
      <c r="AA24" s="3" t="s">
        <v>66</v>
      </c>
      <c r="AB24" s="3" t="s">
        <v>67</v>
      </c>
      <c r="AC24" s="3" t="s">
        <v>68</v>
      </c>
      <c r="AD24" s="3" t="s">
        <v>314</v>
      </c>
      <c r="AE24" s="3" t="s">
        <v>3732</v>
      </c>
      <c r="AF24" s="3" t="s">
        <v>70</v>
      </c>
      <c r="AG24" s="3" t="s">
        <v>71</v>
      </c>
      <c r="AH24" s="3" t="s">
        <v>315</v>
      </c>
      <c r="AI24" s="3" t="s">
        <v>316</v>
      </c>
      <c r="AJ24" s="3" t="s">
        <v>74</v>
      </c>
      <c r="AK24" s="3" t="s">
        <v>75</v>
      </c>
      <c r="AL24" s="3" t="s">
        <v>76</v>
      </c>
      <c r="AN24" s="46">
        <v>1</v>
      </c>
    </row>
    <row r="25" spans="2:40" ht="45" x14ac:dyDescent="0.25">
      <c r="B25" s="45">
        <v>18</v>
      </c>
      <c r="C25" s="3" t="s">
        <v>9</v>
      </c>
      <c r="D25" s="3" t="s">
        <v>317</v>
      </c>
      <c r="E25" s="3" t="s">
        <v>108</v>
      </c>
      <c r="F25" s="3" t="s">
        <v>318</v>
      </c>
      <c r="G25" s="3" t="s">
        <v>319</v>
      </c>
      <c r="H25" s="3" t="s">
        <v>320</v>
      </c>
      <c r="I25" s="3" t="s">
        <v>321</v>
      </c>
      <c r="J25" s="3" t="s">
        <v>53</v>
      </c>
      <c r="K25" s="3" t="s">
        <v>54</v>
      </c>
      <c r="L25" s="3" t="s">
        <v>322</v>
      </c>
      <c r="M25" s="3" t="s">
        <v>323</v>
      </c>
      <c r="N25" s="3" t="s">
        <v>324</v>
      </c>
      <c r="O25" s="3" t="s">
        <v>9</v>
      </c>
      <c r="P25" s="42" t="s">
        <v>58</v>
      </c>
      <c r="Q25" s="3" t="s">
        <v>59</v>
      </c>
      <c r="R25" s="3" t="s">
        <v>325</v>
      </c>
      <c r="S25" s="42">
        <v>3</v>
      </c>
      <c r="T25" s="42" t="s">
        <v>117</v>
      </c>
      <c r="U25" s="42">
        <v>13</v>
      </c>
      <c r="V25" s="42">
        <v>17</v>
      </c>
      <c r="W25" s="3" t="s">
        <v>326</v>
      </c>
      <c r="X25" s="42" t="s">
        <v>119</v>
      </c>
      <c r="Y25" s="3" t="s">
        <v>327</v>
      </c>
      <c r="Z25" s="3" t="s">
        <v>65</v>
      </c>
      <c r="AA25" s="3" t="s">
        <v>66</v>
      </c>
      <c r="AB25" s="3" t="s">
        <v>67</v>
      </c>
      <c r="AC25" s="3" t="s">
        <v>68</v>
      </c>
      <c r="AD25" s="3" t="s">
        <v>328</v>
      </c>
      <c r="AE25" s="3" t="s">
        <v>3733</v>
      </c>
      <c r="AF25" s="3" t="s">
        <v>70</v>
      </c>
      <c r="AG25" s="3" t="s">
        <v>71</v>
      </c>
      <c r="AH25" s="3" t="s">
        <v>329</v>
      </c>
      <c r="AI25" s="3" t="s">
        <v>330</v>
      </c>
      <c r="AJ25" s="3" t="s">
        <v>74</v>
      </c>
      <c r="AK25" s="3" t="s">
        <v>75</v>
      </c>
      <c r="AL25" s="3" t="s">
        <v>76</v>
      </c>
      <c r="AN25" s="46">
        <v>1</v>
      </c>
    </row>
    <row r="26" spans="2:40" ht="45" x14ac:dyDescent="0.25">
      <c r="B26" s="45">
        <v>19</v>
      </c>
      <c r="C26" s="3" t="s">
        <v>9</v>
      </c>
      <c r="D26" s="3" t="s">
        <v>331</v>
      </c>
      <c r="E26" s="3" t="s">
        <v>48</v>
      </c>
      <c r="F26" s="3" t="s">
        <v>332</v>
      </c>
      <c r="G26" s="3" t="s">
        <v>333</v>
      </c>
      <c r="H26" s="3" t="s">
        <v>334</v>
      </c>
      <c r="I26" s="3" t="s">
        <v>335</v>
      </c>
      <c r="J26" s="3" t="s">
        <v>53</v>
      </c>
      <c r="K26" s="3" t="s">
        <v>54</v>
      </c>
      <c r="L26" s="3" t="s">
        <v>336</v>
      </c>
      <c r="M26" s="3" t="s">
        <v>337</v>
      </c>
      <c r="N26" s="3" t="s">
        <v>338</v>
      </c>
      <c r="O26" s="3" t="s">
        <v>9</v>
      </c>
      <c r="P26" s="42" t="s">
        <v>58</v>
      </c>
      <c r="Q26" s="3" t="s">
        <v>59</v>
      </c>
      <c r="R26" s="3" t="s">
        <v>339</v>
      </c>
      <c r="S26" s="42">
        <v>1</v>
      </c>
      <c r="T26" s="42" t="s">
        <v>61</v>
      </c>
      <c r="U26" s="42">
        <v>10</v>
      </c>
      <c r="V26" s="42">
        <v>13</v>
      </c>
      <c r="W26" s="3" t="s">
        <v>340</v>
      </c>
      <c r="X26" s="42" t="s">
        <v>341</v>
      </c>
      <c r="Y26" s="3" t="s">
        <v>342</v>
      </c>
      <c r="Z26" s="3" t="s">
        <v>65</v>
      </c>
      <c r="AA26" s="3" t="s">
        <v>66</v>
      </c>
      <c r="AB26" s="3" t="s">
        <v>67</v>
      </c>
      <c r="AC26" s="3" t="s">
        <v>68</v>
      </c>
      <c r="AD26" s="3" t="s">
        <v>343</v>
      </c>
      <c r="AE26" s="3" t="s">
        <v>3734</v>
      </c>
      <c r="AF26" s="3" t="s">
        <v>70</v>
      </c>
      <c r="AG26" s="3" t="s">
        <v>71</v>
      </c>
      <c r="AH26" s="3" t="s">
        <v>344</v>
      </c>
      <c r="AI26" s="3" t="s">
        <v>345</v>
      </c>
      <c r="AJ26" s="3" t="s">
        <v>74</v>
      </c>
      <c r="AK26" s="3" t="s">
        <v>75</v>
      </c>
      <c r="AL26" s="3" t="s">
        <v>76</v>
      </c>
      <c r="AN26" s="46">
        <v>1</v>
      </c>
    </row>
    <row r="27" spans="2:40" ht="45" x14ac:dyDescent="0.25">
      <c r="B27" s="45">
        <v>20</v>
      </c>
      <c r="C27" s="3" t="s">
        <v>9</v>
      </c>
      <c r="D27" s="3" t="s">
        <v>346</v>
      </c>
      <c r="E27" s="3" t="s">
        <v>78</v>
      </c>
      <c r="F27" s="3" t="s">
        <v>347</v>
      </c>
      <c r="G27" s="3" t="s">
        <v>348</v>
      </c>
      <c r="H27" s="3" t="s">
        <v>349</v>
      </c>
      <c r="I27" s="3" t="s">
        <v>350</v>
      </c>
      <c r="J27" s="3" t="s">
        <v>53</v>
      </c>
      <c r="K27" s="3" t="s">
        <v>54</v>
      </c>
      <c r="L27" s="3" t="s">
        <v>351</v>
      </c>
      <c r="M27" s="3" t="s">
        <v>352</v>
      </c>
      <c r="N27" s="3" t="s">
        <v>353</v>
      </c>
      <c r="O27" s="3" t="s">
        <v>9</v>
      </c>
      <c r="P27" s="42" t="s">
        <v>58</v>
      </c>
      <c r="Q27" s="3" t="s">
        <v>59</v>
      </c>
      <c r="R27" s="3" t="s">
        <v>354</v>
      </c>
      <c r="S27" s="42">
        <v>2</v>
      </c>
      <c r="T27" s="42" t="s">
        <v>87</v>
      </c>
      <c r="U27" s="42">
        <v>12</v>
      </c>
      <c r="V27" s="42">
        <v>15</v>
      </c>
      <c r="W27" s="3" t="s">
        <v>355</v>
      </c>
      <c r="X27" s="42" t="s">
        <v>14</v>
      </c>
      <c r="Y27" s="3" t="s">
        <v>356</v>
      </c>
      <c r="Z27" s="3" t="s">
        <v>65</v>
      </c>
      <c r="AA27" s="3" t="s">
        <v>66</v>
      </c>
      <c r="AB27" s="3" t="s">
        <v>67</v>
      </c>
      <c r="AC27" s="3" t="s">
        <v>68</v>
      </c>
      <c r="AD27" s="3" t="s">
        <v>357</v>
      </c>
      <c r="AE27" s="3" t="s">
        <v>3735</v>
      </c>
      <c r="AF27" s="3" t="s">
        <v>70</v>
      </c>
      <c r="AG27" s="3" t="s">
        <v>71</v>
      </c>
      <c r="AH27" s="3" t="s">
        <v>358</v>
      </c>
      <c r="AI27" s="3" t="s">
        <v>359</v>
      </c>
      <c r="AJ27" s="3" t="s">
        <v>74</v>
      </c>
      <c r="AK27" s="3" t="s">
        <v>75</v>
      </c>
      <c r="AL27" s="3" t="s">
        <v>76</v>
      </c>
      <c r="AN27" s="46">
        <v>1</v>
      </c>
    </row>
    <row r="28" spans="2:40" ht="45" x14ac:dyDescent="0.25">
      <c r="B28" s="45">
        <v>21</v>
      </c>
      <c r="C28" s="3" t="s">
        <v>9</v>
      </c>
      <c r="D28" s="3" t="s">
        <v>360</v>
      </c>
      <c r="E28" s="3" t="s">
        <v>48</v>
      </c>
      <c r="F28" s="3" t="s">
        <v>361</v>
      </c>
      <c r="G28" s="3" t="s">
        <v>362</v>
      </c>
      <c r="H28" s="3" t="s">
        <v>363</v>
      </c>
      <c r="I28" s="3" t="s">
        <v>364</v>
      </c>
      <c r="J28" s="3" t="s">
        <v>53</v>
      </c>
      <c r="K28" s="3" t="s">
        <v>54</v>
      </c>
      <c r="L28" s="3" t="s">
        <v>365</v>
      </c>
      <c r="M28" s="3" t="s">
        <v>366</v>
      </c>
      <c r="N28" s="3" t="s">
        <v>367</v>
      </c>
      <c r="O28" s="3" t="s">
        <v>9</v>
      </c>
      <c r="P28" s="42" t="s">
        <v>58</v>
      </c>
      <c r="Q28" s="3" t="s">
        <v>59</v>
      </c>
      <c r="R28" s="3" t="s">
        <v>368</v>
      </c>
      <c r="S28" s="42">
        <v>1</v>
      </c>
      <c r="T28" s="42" t="s">
        <v>61</v>
      </c>
      <c r="U28" s="42">
        <v>10</v>
      </c>
      <c r="V28" s="42">
        <v>13</v>
      </c>
      <c r="W28" s="3" t="s">
        <v>369</v>
      </c>
      <c r="X28" s="42" t="s">
        <v>63</v>
      </c>
      <c r="Y28" s="3" t="s">
        <v>370</v>
      </c>
      <c r="Z28" s="3" t="s">
        <v>65</v>
      </c>
      <c r="AA28" s="3" t="s">
        <v>66</v>
      </c>
      <c r="AB28" s="3" t="s">
        <v>67</v>
      </c>
      <c r="AC28" s="3" t="s">
        <v>68</v>
      </c>
      <c r="AD28" s="3" t="s">
        <v>371</v>
      </c>
      <c r="AE28" s="3" t="s">
        <v>3736</v>
      </c>
      <c r="AF28" s="3" t="s">
        <v>70</v>
      </c>
      <c r="AG28" s="3" t="s">
        <v>71</v>
      </c>
      <c r="AH28" s="3" t="s">
        <v>372</v>
      </c>
      <c r="AI28" s="3" t="s">
        <v>373</v>
      </c>
      <c r="AJ28" s="3" t="s">
        <v>74</v>
      </c>
      <c r="AK28" s="3" t="s">
        <v>75</v>
      </c>
      <c r="AL28" s="3" t="s">
        <v>76</v>
      </c>
      <c r="AN28" s="46">
        <v>1</v>
      </c>
    </row>
    <row r="29" spans="2:40" ht="45" x14ac:dyDescent="0.25">
      <c r="B29" s="45">
        <v>22</v>
      </c>
      <c r="C29" s="3" t="s">
        <v>9</v>
      </c>
      <c r="D29" s="3" t="s">
        <v>374</v>
      </c>
      <c r="E29" s="3" t="s">
        <v>78</v>
      </c>
      <c r="F29" s="3" t="s">
        <v>375</v>
      </c>
      <c r="G29" s="3" t="s">
        <v>376</v>
      </c>
      <c r="H29" s="3" t="s">
        <v>377</v>
      </c>
      <c r="I29" s="3" t="s">
        <v>378</v>
      </c>
      <c r="J29" s="3" t="s">
        <v>53</v>
      </c>
      <c r="K29" s="3" t="s">
        <v>54</v>
      </c>
      <c r="L29" s="3" t="s">
        <v>379</v>
      </c>
      <c r="M29" s="3" t="s">
        <v>380</v>
      </c>
      <c r="N29" s="3" t="s">
        <v>381</v>
      </c>
      <c r="O29" s="3" t="s">
        <v>9</v>
      </c>
      <c r="P29" s="42" t="s">
        <v>58</v>
      </c>
      <c r="Q29" s="3" t="s">
        <v>59</v>
      </c>
      <c r="R29" s="3" t="s">
        <v>382</v>
      </c>
      <c r="S29" s="42">
        <v>2</v>
      </c>
      <c r="T29" s="42" t="s">
        <v>87</v>
      </c>
      <c r="U29" s="42">
        <v>12</v>
      </c>
      <c r="V29" s="42">
        <v>15</v>
      </c>
      <c r="W29" s="3" t="s">
        <v>383</v>
      </c>
      <c r="X29" s="42" t="s">
        <v>384</v>
      </c>
      <c r="Y29" s="3" t="s">
        <v>385</v>
      </c>
      <c r="Z29" s="3" t="s">
        <v>65</v>
      </c>
      <c r="AA29" s="3" t="s">
        <v>66</v>
      </c>
      <c r="AB29" s="3" t="s">
        <v>67</v>
      </c>
      <c r="AC29" s="3" t="s">
        <v>68</v>
      </c>
      <c r="AD29" s="3" t="s">
        <v>386</v>
      </c>
      <c r="AE29" s="3" t="s">
        <v>3737</v>
      </c>
      <c r="AF29" s="3" t="s">
        <v>70</v>
      </c>
      <c r="AG29" s="3" t="s">
        <v>71</v>
      </c>
      <c r="AH29" s="3" t="s">
        <v>387</v>
      </c>
      <c r="AI29" s="3" t="s">
        <v>388</v>
      </c>
      <c r="AJ29" s="3" t="s">
        <v>74</v>
      </c>
      <c r="AK29" s="3" t="s">
        <v>75</v>
      </c>
      <c r="AL29" s="3" t="s">
        <v>76</v>
      </c>
      <c r="AN29" s="46">
        <v>1</v>
      </c>
    </row>
    <row r="30" spans="2:40" ht="45" x14ac:dyDescent="0.25">
      <c r="B30" s="45">
        <v>23</v>
      </c>
      <c r="C30" s="3" t="s">
        <v>9</v>
      </c>
      <c r="D30" s="3" t="s">
        <v>389</v>
      </c>
      <c r="E30" s="3" t="s">
        <v>78</v>
      </c>
      <c r="F30" s="3" t="s">
        <v>390</v>
      </c>
      <c r="G30" s="3" t="s">
        <v>391</v>
      </c>
      <c r="H30" s="3" t="s">
        <v>392</v>
      </c>
      <c r="I30" s="3" t="s">
        <v>393</v>
      </c>
      <c r="J30" s="3" t="s">
        <v>53</v>
      </c>
      <c r="K30" s="3" t="s">
        <v>54</v>
      </c>
      <c r="L30" s="3" t="s">
        <v>394</v>
      </c>
      <c r="M30" s="3" t="s">
        <v>395</v>
      </c>
      <c r="N30" s="3" t="s">
        <v>396</v>
      </c>
      <c r="O30" s="3" t="s">
        <v>9</v>
      </c>
      <c r="P30" s="42" t="s">
        <v>58</v>
      </c>
      <c r="Q30" s="3" t="s">
        <v>59</v>
      </c>
      <c r="R30" s="3" t="s">
        <v>397</v>
      </c>
      <c r="S30" s="42">
        <v>2</v>
      </c>
      <c r="T30" s="42" t="s">
        <v>87</v>
      </c>
      <c r="U30" s="42">
        <v>12</v>
      </c>
      <c r="V30" s="42">
        <v>15</v>
      </c>
      <c r="W30" s="3" t="s">
        <v>398</v>
      </c>
      <c r="X30" s="42" t="s">
        <v>399</v>
      </c>
      <c r="Y30" s="3" t="s">
        <v>400</v>
      </c>
      <c r="Z30" s="3" t="s">
        <v>65</v>
      </c>
      <c r="AA30" s="3" t="s">
        <v>66</v>
      </c>
      <c r="AB30" s="3" t="s">
        <v>67</v>
      </c>
      <c r="AC30" s="3" t="s">
        <v>68</v>
      </c>
      <c r="AD30" s="3" t="s">
        <v>401</v>
      </c>
      <c r="AE30" s="3" t="s">
        <v>3738</v>
      </c>
      <c r="AF30" s="3" t="s">
        <v>70</v>
      </c>
      <c r="AG30" s="3" t="s">
        <v>71</v>
      </c>
      <c r="AH30" s="3" t="s">
        <v>402</v>
      </c>
      <c r="AI30" s="3" t="s">
        <v>403</v>
      </c>
      <c r="AJ30" s="3" t="s">
        <v>74</v>
      </c>
      <c r="AK30" s="3" t="s">
        <v>75</v>
      </c>
      <c r="AL30" s="3" t="s">
        <v>76</v>
      </c>
      <c r="AN30" s="46">
        <v>1</v>
      </c>
    </row>
    <row r="31" spans="2:40" ht="45" x14ac:dyDescent="0.25">
      <c r="B31" s="45">
        <v>24</v>
      </c>
      <c r="C31" s="3" t="s">
        <v>9</v>
      </c>
      <c r="D31" s="3" t="s">
        <v>404</v>
      </c>
      <c r="E31" s="3" t="s">
        <v>168</v>
      </c>
      <c r="F31" s="3" t="s">
        <v>405</v>
      </c>
      <c r="G31" s="3" t="s">
        <v>406</v>
      </c>
      <c r="H31" s="3" t="s">
        <v>407</v>
      </c>
      <c r="I31" s="3" t="s">
        <v>408</v>
      </c>
      <c r="J31" s="3" t="s">
        <v>53</v>
      </c>
      <c r="K31" s="3" t="s">
        <v>54</v>
      </c>
      <c r="L31" s="3" t="s">
        <v>409</v>
      </c>
      <c r="M31" s="3" t="s">
        <v>410</v>
      </c>
      <c r="N31" s="3" t="s">
        <v>411</v>
      </c>
      <c r="O31" s="3" t="s">
        <v>9</v>
      </c>
      <c r="P31" s="42" t="s">
        <v>58</v>
      </c>
      <c r="Q31" s="3" t="s">
        <v>59</v>
      </c>
      <c r="R31" s="3" t="s">
        <v>412</v>
      </c>
      <c r="S31" s="42">
        <v>3</v>
      </c>
      <c r="T31" s="42" t="s">
        <v>117</v>
      </c>
      <c r="U31" s="42">
        <v>14</v>
      </c>
      <c r="V31" s="42">
        <v>17</v>
      </c>
      <c r="W31" s="3" t="s">
        <v>413</v>
      </c>
      <c r="X31" s="42" t="s">
        <v>268</v>
      </c>
      <c r="Y31" s="3" t="s">
        <v>414</v>
      </c>
      <c r="Z31" s="3" t="s">
        <v>65</v>
      </c>
      <c r="AA31" s="3" t="s">
        <v>66</v>
      </c>
      <c r="AB31" s="3" t="s">
        <v>67</v>
      </c>
      <c r="AC31" s="3" t="s">
        <v>68</v>
      </c>
      <c r="AD31" s="3" t="s">
        <v>415</v>
      </c>
      <c r="AE31" s="3" t="s">
        <v>3739</v>
      </c>
      <c r="AF31" s="3" t="s">
        <v>70</v>
      </c>
      <c r="AG31" s="3" t="s">
        <v>71</v>
      </c>
      <c r="AH31" s="3" t="s">
        <v>416</v>
      </c>
      <c r="AI31" s="3" t="s">
        <v>417</v>
      </c>
      <c r="AJ31" s="3" t="s">
        <v>74</v>
      </c>
      <c r="AK31" s="3" t="s">
        <v>75</v>
      </c>
      <c r="AL31" s="3" t="s">
        <v>76</v>
      </c>
      <c r="AN31" s="46">
        <v>1</v>
      </c>
    </row>
    <row r="32" spans="2:40" ht="45" x14ac:dyDescent="0.25">
      <c r="B32" s="45">
        <v>25</v>
      </c>
      <c r="C32" s="3" t="s">
        <v>9</v>
      </c>
      <c r="D32" s="3" t="s">
        <v>418</v>
      </c>
      <c r="E32" s="3" t="s">
        <v>78</v>
      </c>
      <c r="F32" s="3" t="s">
        <v>419</v>
      </c>
      <c r="G32" s="3" t="s">
        <v>420</v>
      </c>
      <c r="H32" s="3" t="s">
        <v>421</v>
      </c>
      <c r="I32" s="3" t="s">
        <v>422</v>
      </c>
      <c r="J32" s="3" t="s">
        <v>53</v>
      </c>
      <c r="K32" s="3" t="s">
        <v>54</v>
      </c>
      <c r="L32" s="3" t="s">
        <v>423</v>
      </c>
      <c r="M32" s="3" t="s">
        <v>424</v>
      </c>
      <c r="N32" s="3" t="s">
        <v>425</v>
      </c>
      <c r="O32" s="3" t="s">
        <v>9</v>
      </c>
      <c r="P32" s="42" t="s">
        <v>58</v>
      </c>
      <c r="Q32" s="3" t="s">
        <v>59</v>
      </c>
      <c r="R32" s="3" t="s">
        <v>426</v>
      </c>
      <c r="S32" s="42">
        <v>2</v>
      </c>
      <c r="T32" s="42" t="s">
        <v>87</v>
      </c>
      <c r="U32" s="42">
        <v>12</v>
      </c>
      <c r="V32" s="42">
        <v>15</v>
      </c>
      <c r="W32" s="3" t="s">
        <v>427</v>
      </c>
      <c r="X32" s="42" t="s">
        <v>148</v>
      </c>
      <c r="Y32" s="3" t="s">
        <v>428</v>
      </c>
      <c r="Z32" s="3" t="s">
        <v>65</v>
      </c>
      <c r="AA32" s="3" t="s">
        <v>66</v>
      </c>
      <c r="AB32" s="3" t="s">
        <v>67</v>
      </c>
      <c r="AC32" s="3" t="s">
        <v>68</v>
      </c>
      <c r="AD32" s="3" t="s">
        <v>429</v>
      </c>
      <c r="AE32" s="3" t="s">
        <v>3740</v>
      </c>
      <c r="AF32" s="3" t="s">
        <v>70</v>
      </c>
      <c r="AG32" s="3" t="s">
        <v>71</v>
      </c>
      <c r="AH32" s="3" t="s">
        <v>430</v>
      </c>
      <c r="AI32" s="3" t="s">
        <v>431</v>
      </c>
      <c r="AJ32" s="3" t="s">
        <v>74</v>
      </c>
      <c r="AK32" s="3" t="s">
        <v>75</v>
      </c>
      <c r="AL32" s="3" t="s">
        <v>76</v>
      </c>
      <c r="AN32" s="46">
        <v>1</v>
      </c>
    </row>
    <row r="33" spans="2:40" ht="45" x14ac:dyDescent="0.25">
      <c r="B33" s="45">
        <v>26</v>
      </c>
      <c r="C33" s="3" t="s">
        <v>9</v>
      </c>
      <c r="D33" s="3" t="s">
        <v>432</v>
      </c>
      <c r="E33" s="3" t="s">
        <v>199</v>
      </c>
      <c r="F33" s="3" t="s">
        <v>433</v>
      </c>
      <c r="G33" s="3" t="s">
        <v>434</v>
      </c>
      <c r="H33" s="3" t="s">
        <v>435</v>
      </c>
      <c r="I33" s="3" t="s">
        <v>436</v>
      </c>
      <c r="J33" s="3" t="s">
        <v>53</v>
      </c>
      <c r="K33" s="3" t="s">
        <v>54</v>
      </c>
      <c r="L33" s="3" t="s">
        <v>437</v>
      </c>
      <c r="M33" s="3" t="s">
        <v>438</v>
      </c>
      <c r="N33" s="3" t="s">
        <v>439</v>
      </c>
      <c r="O33" s="3" t="s">
        <v>9</v>
      </c>
      <c r="P33" s="42" t="s">
        <v>58</v>
      </c>
      <c r="Q33" s="3" t="s">
        <v>59</v>
      </c>
      <c r="R33" s="3" t="s">
        <v>440</v>
      </c>
      <c r="S33" s="42">
        <v>4</v>
      </c>
      <c r="T33" s="42" t="s">
        <v>208</v>
      </c>
      <c r="U33" s="42">
        <v>15</v>
      </c>
      <c r="V33" s="42">
        <v>18</v>
      </c>
      <c r="W33" s="3" t="s">
        <v>441</v>
      </c>
      <c r="X33" s="42" t="s">
        <v>442</v>
      </c>
      <c r="Y33" s="3" t="s">
        <v>443</v>
      </c>
      <c r="Z33" s="3" t="s">
        <v>65</v>
      </c>
      <c r="AA33" s="3" t="s">
        <v>66</v>
      </c>
      <c r="AB33" s="3" t="s">
        <v>67</v>
      </c>
      <c r="AC33" s="3" t="s">
        <v>68</v>
      </c>
      <c r="AD33" s="3" t="s">
        <v>444</v>
      </c>
      <c r="AE33" s="3" t="s">
        <v>3741</v>
      </c>
      <c r="AF33" s="3" t="s">
        <v>70</v>
      </c>
      <c r="AG33" s="3" t="s">
        <v>71</v>
      </c>
      <c r="AH33" s="3" t="s">
        <v>445</v>
      </c>
      <c r="AI33" s="3" t="s">
        <v>446</v>
      </c>
      <c r="AJ33" s="3" t="s">
        <v>74</v>
      </c>
      <c r="AK33" s="3" t="s">
        <v>75</v>
      </c>
      <c r="AL33" s="3" t="s">
        <v>76</v>
      </c>
      <c r="AN33" s="46">
        <v>1</v>
      </c>
    </row>
    <row r="34" spans="2:40" ht="45" x14ac:dyDescent="0.25">
      <c r="B34" s="45">
        <v>27</v>
      </c>
      <c r="C34" s="3" t="s">
        <v>9</v>
      </c>
      <c r="D34" s="3" t="s">
        <v>447</v>
      </c>
      <c r="E34" s="3" t="s">
        <v>108</v>
      </c>
      <c r="F34" s="3" t="s">
        <v>448</v>
      </c>
      <c r="G34" s="3" t="s">
        <v>449</v>
      </c>
      <c r="H34" s="3" t="s">
        <v>450</v>
      </c>
      <c r="I34" s="3" t="s">
        <v>451</v>
      </c>
      <c r="J34" s="3" t="s">
        <v>53</v>
      </c>
      <c r="K34" s="3" t="s">
        <v>54</v>
      </c>
      <c r="L34" s="3" t="s">
        <v>452</v>
      </c>
      <c r="M34" s="3" t="s">
        <v>453</v>
      </c>
      <c r="N34" s="3" t="s">
        <v>454</v>
      </c>
      <c r="O34" s="3" t="s">
        <v>9</v>
      </c>
      <c r="P34" s="42" t="s">
        <v>58</v>
      </c>
      <c r="Q34" s="3" t="s">
        <v>59</v>
      </c>
      <c r="R34" s="3" t="s">
        <v>455</v>
      </c>
      <c r="S34" s="42">
        <v>3</v>
      </c>
      <c r="T34" s="42" t="s">
        <v>117</v>
      </c>
      <c r="U34" s="42">
        <v>13</v>
      </c>
      <c r="V34" s="42">
        <v>17</v>
      </c>
      <c r="W34" s="3" t="s">
        <v>456</v>
      </c>
      <c r="X34" s="42" t="s">
        <v>119</v>
      </c>
      <c r="Y34" s="3" t="s">
        <v>457</v>
      </c>
      <c r="Z34" s="3" t="s">
        <v>65</v>
      </c>
      <c r="AA34" s="3" t="s">
        <v>66</v>
      </c>
      <c r="AB34" s="3" t="s">
        <v>67</v>
      </c>
      <c r="AC34" s="3" t="s">
        <v>68</v>
      </c>
      <c r="AD34" s="3" t="s">
        <v>458</v>
      </c>
      <c r="AE34" s="3" t="s">
        <v>3742</v>
      </c>
      <c r="AF34" s="3" t="s">
        <v>70</v>
      </c>
      <c r="AG34" s="3" t="s">
        <v>71</v>
      </c>
      <c r="AH34" s="3" t="s">
        <v>459</v>
      </c>
      <c r="AI34" s="3" t="s">
        <v>460</v>
      </c>
      <c r="AJ34" s="3" t="s">
        <v>74</v>
      </c>
      <c r="AK34" s="3" t="s">
        <v>75</v>
      </c>
      <c r="AL34" s="3" t="s">
        <v>76</v>
      </c>
      <c r="AN34" s="46">
        <v>1</v>
      </c>
    </row>
    <row r="35" spans="2:40" ht="45" x14ac:dyDescent="0.25">
      <c r="B35" s="45">
        <v>28</v>
      </c>
      <c r="C35" s="3" t="s">
        <v>9</v>
      </c>
      <c r="D35" s="3" t="s">
        <v>461</v>
      </c>
      <c r="E35" s="3" t="s">
        <v>199</v>
      </c>
      <c r="F35" s="3" t="s">
        <v>462</v>
      </c>
      <c r="G35" s="3" t="s">
        <v>463</v>
      </c>
      <c r="H35" s="3" t="s">
        <v>464</v>
      </c>
      <c r="I35" s="3" t="s">
        <v>465</v>
      </c>
      <c r="J35" s="3" t="s">
        <v>53</v>
      </c>
      <c r="K35" s="3" t="s">
        <v>54</v>
      </c>
      <c r="L35" s="3" t="s">
        <v>466</v>
      </c>
      <c r="M35" s="3" t="s">
        <v>467</v>
      </c>
      <c r="N35" s="3" t="s">
        <v>468</v>
      </c>
      <c r="O35" s="3" t="s">
        <v>9</v>
      </c>
      <c r="P35" s="42" t="s">
        <v>58</v>
      </c>
      <c r="Q35" s="3" t="s">
        <v>59</v>
      </c>
      <c r="R35" s="3" t="s">
        <v>469</v>
      </c>
      <c r="S35" s="42">
        <v>4</v>
      </c>
      <c r="T35" s="42" t="s">
        <v>208</v>
      </c>
      <c r="U35" s="42">
        <v>15</v>
      </c>
      <c r="V35" s="42">
        <v>18</v>
      </c>
      <c r="W35" s="3" t="s">
        <v>470</v>
      </c>
      <c r="X35" s="42" t="s">
        <v>442</v>
      </c>
      <c r="Y35" s="3" t="s">
        <v>471</v>
      </c>
      <c r="Z35" s="3" t="s">
        <v>65</v>
      </c>
      <c r="AA35" s="3" t="s">
        <v>66</v>
      </c>
      <c r="AB35" s="3" t="s">
        <v>67</v>
      </c>
      <c r="AC35" s="3" t="s">
        <v>68</v>
      </c>
      <c r="AD35" s="3" t="s">
        <v>472</v>
      </c>
      <c r="AE35" s="3" t="s">
        <v>3743</v>
      </c>
      <c r="AF35" s="3" t="s">
        <v>70</v>
      </c>
      <c r="AG35" s="3" t="s">
        <v>71</v>
      </c>
      <c r="AH35" s="3" t="s">
        <v>473</v>
      </c>
      <c r="AI35" s="3" t="s">
        <v>474</v>
      </c>
      <c r="AJ35" s="3" t="s">
        <v>74</v>
      </c>
      <c r="AK35" s="3" t="s">
        <v>75</v>
      </c>
      <c r="AL35" s="3" t="s">
        <v>76</v>
      </c>
      <c r="AN35" s="46">
        <v>1</v>
      </c>
    </row>
    <row r="36" spans="2:40" ht="45" x14ac:dyDescent="0.25">
      <c r="B36" s="45">
        <v>29</v>
      </c>
      <c r="C36" s="3" t="s">
        <v>9</v>
      </c>
      <c r="D36" s="3" t="s">
        <v>475</v>
      </c>
      <c r="E36" s="3" t="s">
        <v>199</v>
      </c>
      <c r="F36" s="3" t="s">
        <v>476</v>
      </c>
      <c r="G36" s="3" t="s">
        <v>477</v>
      </c>
      <c r="H36" s="3" t="s">
        <v>478</v>
      </c>
      <c r="I36" s="3" t="s">
        <v>479</v>
      </c>
      <c r="J36" s="3" t="s">
        <v>53</v>
      </c>
      <c r="K36" s="3" t="s">
        <v>54</v>
      </c>
      <c r="L36" s="3" t="s">
        <v>480</v>
      </c>
      <c r="M36" s="3" t="s">
        <v>481</v>
      </c>
      <c r="N36" s="3" t="s">
        <v>482</v>
      </c>
      <c r="O36" s="3" t="s">
        <v>9</v>
      </c>
      <c r="P36" s="42" t="s">
        <v>58</v>
      </c>
      <c r="Q36" s="3" t="s">
        <v>59</v>
      </c>
      <c r="R36" s="3" t="s">
        <v>483</v>
      </c>
      <c r="S36" s="42">
        <v>4</v>
      </c>
      <c r="T36" s="42" t="s">
        <v>208</v>
      </c>
      <c r="U36" s="42">
        <v>15</v>
      </c>
      <c r="V36" s="42">
        <v>18</v>
      </c>
      <c r="W36" s="3" t="s">
        <v>484</v>
      </c>
      <c r="X36" s="42" t="s">
        <v>485</v>
      </c>
      <c r="Y36" s="3" t="s">
        <v>486</v>
      </c>
      <c r="Z36" s="3" t="s">
        <v>65</v>
      </c>
      <c r="AA36" s="3" t="s">
        <v>66</v>
      </c>
      <c r="AB36" s="3" t="s">
        <v>67</v>
      </c>
      <c r="AC36" s="3" t="s">
        <v>68</v>
      </c>
      <c r="AD36" s="3" t="s">
        <v>487</v>
      </c>
      <c r="AE36" s="3" t="s">
        <v>3744</v>
      </c>
      <c r="AF36" s="3" t="s">
        <v>70</v>
      </c>
      <c r="AG36" s="3" t="s">
        <v>71</v>
      </c>
      <c r="AH36" s="3" t="s">
        <v>488</v>
      </c>
      <c r="AI36" s="3" t="s">
        <v>489</v>
      </c>
      <c r="AJ36" s="3" t="s">
        <v>74</v>
      </c>
      <c r="AK36" s="3" t="s">
        <v>75</v>
      </c>
      <c r="AL36" s="3" t="s">
        <v>76</v>
      </c>
      <c r="AN36" s="46">
        <v>1</v>
      </c>
    </row>
    <row r="37" spans="2:40" ht="45" x14ac:dyDescent="0.25">
      <c r="B37" s="45">
        <v>30</v>
      </c>
      <c r="C37" s="3" t="s">
        <v>9</v>
      </c>
      <c r="D37" s="3" t="s">
        <v>490</v>
      </c>
      <c r="E37" s="3" t="s">
        <v>108</v>
      </c>
      <c r="F37" s="3" t="s">
        <v>491</v>
      </c>
      <c r="G37" s="3" t="s">
        <v>492</v>
      </c>
      <c r="H37" s="3" t="s">
        <v>493</v>
      </c>
      <c r="I37" s="3" t="s">
        <v>494</v>
      </c>
      <c r="J37" s="3" t="s">
        <v>53</v>
      </c>
      <c r="K37" s="3" t="s">
        <v>54</v>
      </c>
      <c r="L37" s="3" t="s">
        <v>495</v>
      </c>
      <c r="M37" s="3" t="s">
        <v>496</v>
      </c>
      <c r="N37" s="3" t="s">
        <v>497</v>
      </c>
      <c r="O37" s="3" t="s">
        <v>9</v>
      </c>
      <c r="P37" s="42" t="s">
        <v>58</v>
      </c>
      <c r="Q37" s="3" t="s">
        <v>59</v>
      </c>
      <c r="R37" s="3" t="s">
        <v>498</v>
      </c>
      <c r="S37" s="42">
        <v>3</v>
      </c>
      <c r="T37" s="42" t="s">
        <v>117</v>
      </c>
      <c r="U37" s="42">
        <v>13</v>
      </c>
      <c r="V37" s="42">
        <v>17</v>
      </c>
      <c r="W37" s="3" t="s">
        <v>499</v>
      </c>
      <c r="X37" s="42" t="s">
        <v>119</v>
      </c>
      <c r="Y37" s="3" t="s">
        <v>500</v>
      </c>
      <c r="Z37" s="3" t="s">
        <v>65</v>
      </c>
      <c r="AA37" s="3" t="s">
        <v>66</v>
      </c>
      <c r="AB37" s="3" t="s">
        <v>67</v>
      </c>
      <c r="AC37" s="3" t="s">
        <v>68</v>
      </c>
      <c r="AD37" s="3" t="s">
        <v>501</v>
      </c>
      <c r="AE37" s="3" t="s">
        <v>3745</v>
      </c>
      <c r="AF37" s="3" t="s">
        <v>70</v>
      </c>
      <c r="AG37" s="3" t="s">
        <v>71</v>
      </c>
      <c r="AH37" s="3" t="s">
        <v>502</v>
      </c>
      <c r="AI37" s="3" t="s">
        <v>503</v>
      </c>
      <c r="AJ37" s="3" t="s">
        <v>74</v>
      </c>
      <c r="AK37" s="3" t="s">
        <v>75</v>
      </c>
      <c r="AL37" s="3" t="s">
        <v>76</v>
      </c>
      <c r="AN37" s="46">
        <v>1</v>
      </c>
    </row>
    <row r="38" spans="2:40" ht="45" x14ac:dyDescent="0.25">
      <c r="B38" s="45">
        <v>31</v>
      </c>
      <c r="C38" s="3" t="s">
        <v>10</v>
      </c>
      <c r="D38" s="3" t="s">
        <v>504</v>
      </c>
      <c r="E38" s="3" t="s">
        <v>48</v>
      </c>
      <c r="F38" s="3" t="s">
        <v>505</v>
      </c>
      <c r="G38" s="3" t="s">
        <v>506</v>
      </c>
      <c r="H38" s="3" t="s">
        <v>507</v>
      </c>
      <c r="I38" s="3" t="s">
        <v>508</v>
      </c>
      <c r="J38" s="3" t="s">
        <v>53</v>
      </c>
      <c r="K38" s="3" t="s">
        <v>54</v>
      </c>
      <c r="L38" s="3" t="s">
        <v>509</v>
      </c>
      <c r="M38" s="3" t="s">
        <v>510</v>
      </c>
      <c r="N38" s="3" t="s">
        <v>511</v>
      </c>
      <c r="O38" s="3" t="s">
        <v>10</v>
      </c>
      <c r="P38" s="42" t="s">
        <v>512</v>
      </c>
      <c r="Q38" s="3" t="s">
        <v>513</v>
      </c>
      <c r="R38" s="3" t="s">
        <v>514</v>
      </c>
      <c r="S38" s="42">
        <v>1</v>
      </c>
      <c r="T38" s="42" t="s">
        <v>61</v>
      </c>
      <c r="U38" s="42">
        <v>10</v>
      </c>
      <c r="V38" s="42">
        <v>13</v>
      </c>
      <c r="W38" s="3" t="s">
        <v>515</v>
      </c>
      <c r="X38" s="42" t="s">
        <v>516</v>
      </c>
      <c r="Y38" s="3" t="s">
        <v>517</v>
      </c>
      <c r="Z38" s="3" t="s">
        <v>65</v>
      </c>
      <c r="AA38" s="3" t="s">
        <v>518</v>
      </c>
      <c r="AB38" s="3" t="s">
        <v>519</v>
      </c>
      <c r="AC38" s="3" t="s">
        <v>68</v>
      </c>
      <c r="AD38" s="3" t="s">
        <v>520</v>
      </c>
      <c r="AE38" s="3" t="s">
        <v>3746</v>
      </c>
      <c r="AF38" s="3" t="s">
        <v>70</v>
      </c>
      <c r="AG38" s="3" t="s">
        <v>71</v>
      </c>
      <c r="AH38" s="3" t="s">
        <v>521</v>
      </c>
      <c r="AI38" s="3" t="s">
        <v>522</v>
      </c>
      <c r="AJ38" s="3" t="s">
        <v>74</v>
      </c>
      <c r="AK38" s="3" t="s">
        <v>75</v>
      </c>
      <c r="AL38" s="3" t="s">
        <v>76</v>
      </c>
      <c r="AN38" s="46">
        <v>1</v>
      </c>
    </row>
    <row r="39" spans="2:40" ht="45" x14ac:dyDescent="0.25">
      <c r="B39" s="45">
        <v>32</v>
      </c>
      <c r="C39" s="3" t="s">
        <v>10</v>
      </c>
      <c r="D39" s="3" t="s">
        <v>523</v>
      </c>
      <c r="E39" s="3" t="s">
        <v>78</v>
      </c>
      <c r="F39" s="3" t="s">
        <v>524</v>
      </c>
      <c r="G39" s="3" t="s">
        <v>525</v>
      </c>
      <c r="H39" s="3" t="s">
        <v>526</v>
      </c>
      <c r="I39" s="3" t="s">
        <v>527</v>
      </c>
      <c r="J39" s="3" t="s">
        <v>53</v>
      </c>
      <c r="K39" s="3" t="s">
        <v>54</v>
      </c>
      <c r="L39" s="3" t="s">
        <v>528</v>
      </c>
      <c r="M39" s="3" t="s">
        <v>529</v>
      </c>
      <c r="N39" s="3" t="s">
        <v>530</v>
      </c>
      <c r="O39" s="3" t="s">
        <v>10</v>
      </c>
      <c r="P39" s="42" t="s">
        <v>512</v>
      </c>
      <c r="Q39" s="3" t="s">
        <v>513</v>
      </c>
      <c r="R39" s="3" t="s">
        <v>531</v>
      </c>
      <c r="S39" s="42">
        <v>2</v>
      </c>
      <c r="T39" s="42" t="s">
        <v>87</v>
      </c>
      <c r="U39" s="42">
        <v>12</v>
      </c>
      <c r="V39" s="42">
        <v>15</v>
      </c>
      <c r="W39" s="3" t="s">
        <v>532</v>
      </c>
      <c r="X39" s="42" t="s">
        <v>533</v>
      </c>
      <c r="Y39" s="3" t="s">
        <v>534</v>
      </c>
      <c r="Z39" s="3" t="s">
        <v>65</v>
      </c>
      <c r="AA39" s="3" t="s">
        <v>518</v>
      </c>
      <c r="AB39" s="3" t="s">
        <v>519</v>
      </c>
      <c r="AC39" s="3" t="s">
        <v>68</v>
      </c>
      <c r="AD39" s="3" t="s">
        <v>535</v>
      </c>
      <c r="AE39" s="3" t="s">
        <v>3747</v>
      </c>
      <c r="AF39" s="3" t="s">
        <v>70</v>
      </c>
      <c r="AG39" s="3" t="s">
        <v>71</v>
      </c>
      <c r="AH39" s="3" t="s">
        <v>536</v>
      </c>
      <c r="AI39" s="3" t="s">
        <v>537</v>
      </c>
      <c r="AJ39" s="3" t="s">
        <v>74</v>
      </c>
      <c r="AK39" s="3" t="s">
        <v>75</v>
      </c>
      <c r="AL39" s="3" t="s">
        <v>76</v>
      </c>
      <c r="AN39" s="46">
        <v>1</v>
      </c>
    </row>
    <row r="40" spans="2:40" ht="45" x14ac:dyDescent="0.25">
      <c r="B40" s="45">
        <v>33</v>
      </c>
      <c r="C40" s="3" t="s">
        <v>10</v>
      </c>
      <c r="D40" s="3" t="s">
        <v>538</v>
      </c>
      <c r="E40" s="3" t="s">
        <v>48</v>
      </c>
      <c r="F40" s="3" t="s">
        <v>539</v>
      </c>
      <c r="G40" s="3" t="s">
        <v>540</v>
      </c>
      <c r="H40" s="3" t="s">
        <v>541</v>
      </c>
      <c r="I40" s="3" t="s">
        <v>542</v>
      </c>
      <c r="J40" s="3" t="s">
        <v>53</v>
      </c>
      <c r="K40" s="3" t="s">
        <v>54</v>
      </c>
      <c r="L40" s="3" t="s">
        <v>543</v>
      </c>
      <c r="M40" s="3" t="s">
        <v>544</v>
      </c>
      <c r="N40" s="3" t="s">
        <v>545</v>
      </c>
      <c r="O40" s="3" t="s">
        <v>10</v>
      </c>
      <c r="P40" s="42" t="s">
        <v>512</v>
      </c>
      <c r="Q40" s="3" t="s">
        <v>513</v>
      </c>
      <c r="R40" s="3" t="s">
        <v>546</v>
      </c>
      <c r="S40" s="42">
        <v>1</v>
      </c>
      <c r="T40" s="42" t="s">
        <v>61</v>
      </c>
      <c r="U40" s="42">
        <v>10</v>
      </c>
      <c r="V40" s="42">
        <v>13</v>
      </c>
      <c r="W40" s="3" t="s">
        <v>547</v>
      </c>
      <c r="X40" s="42" t="s">
        <v>548</v>
      </c>
      <c r="Y40" s="3" t="s">
        <v>549</v>
      </c>
      <c r="Z40" s="3" t="s">
        <v>65</v>
      </c>
      <c r="AA40" s="3" t="s">
        <v>518</v>
      </c>
      <c r="AB40" s="3" t="s">
        <v>519</v>
      </c>
      <c r="AC40" s="3" t="s">
        <v>68</v>
      </c>
      <c r="AD40" s="3" t="s">
        <v>550</v>
      </c>
      <c r="AE40" s="3" t="s">
        <v>3748</v>
      </c>
      <c r="AF40" s="3" t="s">
        <v>70</v>
      </c>
      <c r="AG40" s="3" t="s">
        <v>71</v>
      </c>
      <c r="AH40" s="3" t="s">
        <v>551</v>
      </c>
      <c r="AI40" s="3" t="s">
        <v>552</v>
      </c>
      <c r="AJ40" s="3" t="s">
        <v>74</v>
      </c>
      <c r="AK40" s="3" t="s">
        <v>75</v>
      </c>
      <c r="AL40" s="3" t="s">
        <v>76</v>
      </c>
      <c r="AN40" s="46">
        <v>1</v>
      </c>
    </row>
    <row r="41" spans="2:40" ht="45" x14ac:dyDescent="0.25">
      <c r="B41" s="45">
        <v>34</v>
      </c>
      <c r="C41" s="3" t="s">
        <v>10</v>
      </c>
      <c r="D41" s="3" t="s">
        <v>553</v>
      </c>
      <c r="E41" s="3" t="s">
        <v>48</v>
      </c>
      <c r="F41" s="3" t="s">
        <v>554</v>
      </c>
      <c r="G41" s="3" t="s">
        <v>555</v>
      </c>
      <c r="H41" s="3" t="s">
        <v>556</v>
      </c>
      <c r="I41" s="3" t="s">
        <v>557</v>
      </c>
      <c r="J41" s="3" t="s">
        <v>53</v>
      </c>
      <c r="K41" s="3" t="s">
        <v>54</v>
      </c>
      <c r="L41" s="3" t="s">
        <v>558</v>
      </c>
      <c r="M41" s="3" t="s">
        <v>559</v>
      </c>
      <c r="N41" s="3" t="s">
        <v>560</v>
      </c>
      <c r="O41" s="3" t="s">
        <v>10</v>
      </c>
      <c r="P41" s="42" t="s">
        <v>512</v>
      </c>
      <c r="Q41" s="3" t="s">
        <v>513</v>
      </c>
      <c r="R41" s="3" t="s">
        <v>561</v>
      </c>
      <c r="S41" s="42">
        <v>1</v>
      </c>
      <c r="T41" s="42" t="s">
        <v>61</v>
      </c>
      <c r="U41" s="42">
        <v>10</v>
      </c>
      <c r="V41" s="42">
        <v>13</v>
      </c>
      <c r="W41" s="3" t="s">
        <v>562</v>
      </c>
      <c r="X41" s="42" t="s">
        <v>563</v>
      </c>
      <c r="Y41" s="3" t="s">
        <v>564</v>
      </c>
      <c r="Z41" s="3" t="s">
        <v>65</v>
      </c>
      <c r="AA41" s="3" t="s">
        <v>518</v>
      </c>
      <c r="AB41" s="3" t="s">
        <v>519</v>
      </c>
      <c r="AC41" s="3" t="s">
        <v>68</v>
      </c>
      <c r="AD41" s="3" t="s">
        <v>565</v>
      </c>
      <c r="AE41" s="3" t="s">
        <v>3749</v>
      </c>
      <c r="AF41" s="3" t="s">
        <v>70</v>
      </c>
      <c r="AG41" s="3" t="s">
        <v>71</v>
      </c>
      <c r="AH41" s="3" t="s">
        <v>566</v>
      </c>
      <c r="AI41" s="3" t="s">
        <v>567</v>
      </c>
      <c r="AJ41" s="3" t="s">
        <v>74</v>
      </c>
      <c r="AK41" s="3" t="s">
        <v>75</v>
      </c>
      <c r="AL41" s="3" t="s">
        <v>76</v>
      </c>
      <c r="AN41" s="46">
        <v>1</v>
      </c>
    </row>
    <row r="42" spans="2:40" ht="45" x14ac:dyDescent="0.25">
      <c r="B42" s="45">
        <v>35</v>
      </c>
      <c r="C42" s="3" t="s">
        <v>10</v>
      </c>
      <c r="D42" s="3" t="s">
        <v>568</v>
      </c>
      <c r="E42" s="3" t="s">
        <v>108</v>
      </c>
      <c r="F42" s="3" t="s">
        <v>569</v>
      </c>
      <c r="G42" s="3" t="s">
        <v>570</v>
      </c>
      <c r="H42" s="3" t="s">
        <v>571</v>
      </c>
      <c r="I42" s="3" t="s">
        <v>572</v>
      </c>
      <c r="J42" s="3" t="s">
        <v>53</v>
      </c>
      <c r="K42" s="3" t="s">
        <v>54</v>
      </c>
      <c r="L42" s="3" t="s">
        <v>573</v>
      </c>
      <c r="M42" s="3" t="s">
        <v>574</v>
      </c>
      <c r="N42" s="3" t="s">
        <v>575</v>
      </c>
      <c r="O42" s="3" t="s">
        <v>10</v>
      </c>
      <c r="P42" s="42" t="s">
        <v>512</v>
      </c>
      <c r="Q42" s="3" t="s">
        <v>513</v>
      </c>
      <c r="R42" s="3" t="s">
        <v>576</v>
      </c>
      <c r="S42" s="42">
        <v>3</v>
      </c>
      <c r="T42" s="42" t="s">
        <v>117</v>
      </c>
      <c r="U42" s="42">
        <v>13</v>
      </c>
      <c r="V42" s="42">
        <v>17</v>
      </c>
      <c r="W42" s="3" t="s">
        <v>577</v>
      </c>
      <c r="X42" s="42" t="s">
        <v>578</v>
      </c>
      <c r="Y42" s="3" t="s">
        <v>579</v>
      </c>
      <c r="Z42" s="3" t="s">
        <v>65</v>
      </c>
      <c r="AA42" s="3" t="s">
        <v>518</v>
      </c>
      <c r="AB42" s="3" t="s">
        <v>519</v>
      </c>
      <c r="AC42" s="3" t="s">
        <v>68</v>
      </c>
      <c r="AD42" s="3" t="s">
        <v>580</v>
      </c>
      <c r="AE42" s="3" t="s">
        <v>3750</v>
      </c>
      <c r="AF42" s="3" t="s">
        <v>70</v>
      </c>
      <c r="AG42" s="3" t="s">
        <v>71</v>
      </c>
      <c r="AH42" s="3" t="s">
        <v>581</v>
      </c>
      <c r="AI42" s="3" t="s">
        <v>582</v>
      </c>
      <c r="AJ42" s="3" t="s">
        <v>74</v>
      </c>
      <c r="AK42" s="3" t="s">
        <v>75</v>
      </c>
      <c r="AL42" s="3" t="s">
        <v>76</v>
      </c>
      <c r="AN42" s="46">
        <v>1</v>
      </c>
    </row>
    <row r="43" spans="2:40" ht="45" x14ac:dyDescent="0.25">
      <c r="B43" s="45">
        <v>36</v>
      </c>
      <c r="C43" s="3" t="s">
        <v>10</v>
      </c>
      <c r="D43" s="3" t="s">
        <v>583</v>
      </c>
      <c r="E43" s="3" t="s">
        <v>78</v>
      </c>
      <c r="F43" s="3" t="s">
        <v>584</v>
      </c>
      <c r="G43" s="3" t="s">
        <v>585</v>
      </c>
      <c r="H43" s="3" t="s">
        <v>586</v>
      </c>
      <c r="I43" s="3" t="s">
        <v>587</v>
      </c>
      <c r="J43" s="3" t="s">
        <v>53</v>
      </c>
      <c r="K43" s="3" t="s">
        <v>54</v>
      </c>
      <c r="L43" s="3" t="s">
        <v>588</v>
      </c>
      <c r="M43" s="3" t="s">
        <v>589</v>
      </c>
      <c r="N43" s="3" t="s">
        <v>590</v>
      </c>
      <c r="O43" s="3" t="s">
        <v>10</v>
      </c>
      <c r="P43" s="42" t="s">
        <v>512</v>
      </c>
      <c r="Q43" s="3" t="s">
        <v>513</v>
      </c>
      <c r="R43" s="3" t="s">
        <v>591</v>
      </c>
      <c r="S43" s="42">
        <v>2</v>
      </c>
      <c r="T43" s="42" t="s">
        <v>87</v>
      </c>
      <c r="U43" s="42">
        <v>12</v>
      </c>
      <c r="V43" s="42">
        <v>15</v>
      </c>
      <c r="W43" s="3" t="s">
        <v>592</v>
      </c>
      <c r="X43" s="42" t="s">
        <v>593</v>
      </c>
      <c r="Y43" s="3" t="s">
        <v>594</v>
      </c>
      <c r="Z43" s="3" t="s">
        <v>65</v>
      </c>
      <c r="AA43" s="3" t="s">
        <v>518</v>
      </c>
      <c r="AB43" s="3" t="s">
        <v>519</v>
      </c>
      <c r="AC43" s="3" t="s">
        <v>68</v>
      </c>
      <c r="AD43" s="3" t="s">
        <v>595</v>
      </c>
      <c r="AE43" s="3" t="s">
        <v>3751</v>
      </c>
      <c r="AF43" s="3" t="s">
        <v>70</v>
      </c>
      <c r="AG43" s="3" t="s">
        <v>71</v>
      </c>
      <c r="AH43" s="3" t="s">
        <v>596</v>
      </c>
      <c r="AI43" s="3" t="s">
        <v>597</v>
      </c>
      <c r="AJ43" s="3" t="s">
        <v>74</v>
      </c>
      <c r="AK43" s="3" t="s">
        <v>75</v>
      </c>
      <c r="AL43" s="3" t="s">
        <v>76</v>
      </c>
      <c r="AN43" s="46">
        <v>1</v>
      </c>
    </row>
    <row r="44" spans="2:40" ht="45" x14ac:dyDescent="0.25">
      <c r="B44" s="45">
        <v>37</v>
      </c>
      <c r="C44" s="3" t="s">
        <v>10</v>
      </c>
      <c r="D44" s="3" t="s">
        <v>598</v>
      </c>
      <c r="E44" s="3" t="s">
        <v>48</v>
      </c>
      <c r="F44" s="3" t="s">
        <v>599</v>
      </c>
      <c r="G44" s="3" t="s">
        <v>600</v>
      </c>
      <c r="H44" s="3" t="s">
        <v>601</v>
      </c>
      <c r="I44" s="3" t="s">
        <v>602</v>
      </c>
      <c r="J44" s="3" t="s">
        <v>53</v>
      </c>
      <c r="K44" s="3" t="s">
        <v>54</v>
      </c>
      <c r="L44" s="3" t="s">
        <v>603</v>
      </c>
      <c r="M44" s="3" t="s">
        <v>604</v>
      </c>
      <c r="N44" s="3" t="s">
        <v>605</v>
      </c>
      <c r="O44" s="3" t="s">
        <v>10</v>
      </c>
      <c r="P44" s="42" t="s">
        <v>512</v>
      </c>
      <c r="Q44" s="3" t="s">
        <v>513</v>
      </c>
      <c r="R44" s="3" t="s">
        <v>606</v>
      </c>
      <c r="S44" s="42">
        <v>1</v>
      </c>
      <c r="T44" s="42" t="s">
        <v>61</v>
      </c>
      <c r="U44" s="42">
        <v>10</v>
      </c>
      <c r="V44" s="42">
        <v>13</v>
      </c>
      <c r="W44" s="3" t="s">
        <v>607</v>
      </c>
      <c r="X44" s="42" t="s">
        <v>608</v>
      </c>
      <c r="Y44" s="3" t="s">
        <v>609</v>
      </c>
      <c r="Z44" s="3" t="s">
        <v>65</v>
      </c>
      <c r="AA44" s="3" t="s">
        <v>518</v>
      </c>
      <c r="AB44" s="3" t="s">
        <v>519</v>
      </c>
      <c r="AC44" s="3" t="s">
        <v>68</v>
      </c>
      <c r="AD44" s="3" t="s">
        <v>610</v>
      </c>
      <c r="AE44" s="3" t="s">
        <v>3752</v>
      </c>
      <c r="AF44" s="3" t="s">
        <v>70</v>
      </c>
      <c r="AG44" s="3" t="s">
        <v>71</v>
      </c>
      <c r="AH44" s="3" t="s">
        <v>611</v>
      </c>
      <c r="AI44" s="3" t="s">
        <v>612</v>
      </c>
      <c r="AJ44" s="3" t="s">
        <v>74</v>
      </c>
      <c r="AK44" s="3" t="s">
        <v>75</v>
      </c>
      <c r="AL44" s="3" t="s">
        <v>76</v>
      </c>
      <c r="AN44" s="46">
        <v>1</v>
      </c>
    </row>
    <row r="45" spans="2:40" ht="45" x14ac:dyDescent="0.25">
      <c r="B45" s="45">
        <v>38</v>
      </c>
      <c r="C45" s="3" t="s">
        <v>10</v>
      </c>
      <c r="D45" s="3" t="s">
        <v>613</v>
      </c>
      <c r="E45" s="3" t="s">
        <v>168</v>
      </c>
      <c r="F45" s="3" t="s">
        <v>614</v>
      </c>
      <c r="G45" s="3" t="s">
        <v>615</v>
      </c>
      <c r="H45" s="3" t="s">
        <v>616</v>
      </c>
      <c r="I45" s="3" t="s">
        <v>617</v>
      </c>
      <c r="J45" s="3" t="s">
        <v>53</v>
      </c>
      <c r="K45" s="3" t="s">
        <v>54</v>
      </c>
      <c r="L45" s="3" t="s">
        <v>618</v>
      </c>
      <c r="M45" s="3" t="s">
        <v>619</v>
      </c>
      <c r="N45" s="3" t="s">
        <v>620</v>
      </c>
      <c r="O45" s="3" t="s">
        <v>10</v>
      </c>
      <c r="P45" s="42" t="s">
        <v>512</v>
      </c>
      <c r="Q45" s="3" t="s">
        <v>513</v>
      </c>
      <c r="R45" s="3" t="s">
        <v>621</v>
      </c>
      <c r="S45" s="42">
        <v>3</v>
      </c>
      <c r="T45" s="42" t="s">
        <v>117</v>
      </c>
      <c r="U45" s="42">
        <v>14</v>
      </c>
      <c r="V45" s="42">
        <v>17</v>
      </c>
      <c r="W45" s="3" t="s">
        <v>622</v>
      </c>
      <c r="X45" s="42" t="s">
        <v>268</v>
      </c>
      <c r="Y45" s="3" t="s">
        <v>623</v>
      </c>
      <c r="Z45" s="3" t="s">
        <v>65</v>
      </c>
      <c r="AA45" s="3" t="s">
        <v>518</v>
      </c>
      <c r="AB45" s="3" t="s">
        <v>519</v>
      </c>
      <c r="AC45" s="3" t="s">
        <v>68</v>
      </c>
      <c r="AD45" s="3" t="s">
        <v>624</v>
      </c>
      <c r="AE45" s="3" t="s">
        <v>3753</v>
      </c>
      <c r="AF45" s="3" t="s">
        <v>70</v>
      </c>
      <c r="AG45" s="3" t="s">
        <v>71</v>
      </c>
      <c r="AH45" s="3" t="s">
        <v>625</v>
      </c>
      <c r="AI45" s="3" t="s">
        <v>626</v>
      </c>
      <c r="AJ45" s="3" t="s">
        <v>74</v>
      </c>
      <c r="AK45" s="3" t="s">
        <v>75</v>
      </c>
      <c r="AL45" s="3" t="s">
        <v>76</v>
      </c>
      <c r="AN45" s="46">
        <v>1</v>
      </c>
    </row>
    <row r="46" spans="2:40" ht="45" x14ac:dyDescent="0.25">
      <c r="B46" s="45">
        <v>39</v>
      </c>
      <c r="C46" s="3" t="s">
        <v>10</v>
      </c>
      <c r="D46" s="3" t="s">
        <v>627</v>
      </c>
      <c r="E46" s="3" t="s">
        <v>168</v>
      </c>
      <c r="F46" s="3" t="s">
        <v>628</v>
      </c>
      <c r="G46" s="3" t="s">
        <v>629</v>
      </c>
      <c r="H46" s="3" t="s">
        <v>630</v>
      </c>
      <c r="I46" s="3" t="s">
        <v>631</v>
      </c>
      <c r="J46" s="3" t="s">
        <v>53</v>
      </c>
      <c r="K46" s="3" t="s">
        <v>54</v>
      </c>
      <c r="L46" s="3" t="s">
        <v>632</v>
      </c>
      <c r="M46" s="3" t="s">
        <v>633</v>
      </c>
      <c r="N46" s="3" t="s">
        <v>634</v>
      </c>
      <c r="O46" s="3" t="s">
        <v>10</v>
      </c>
      <c r="P46" s="42" t="s">
        <v>512</v>
      </c>
      <c r="Q46" s="3" t="s">
        <v>513</v>
      </c>
      <c r="R46" s="3" t="s">
        <v>635</v>
      </c>
      <c r="S46" s="42">
        <v>3</v>
      </c>
      <c r="T46" s="42" t="s">
        <v>117</v>
      </c>
      <c r="U46" s="42">
        <v>14</v>
      </c>
      <c r="V46" s="42">
        <v>17</v>
      </c>
      <c r="W46" s="3" t="s">
        <v>636</v>
      </c>
      <c r="X46" s="42" t="s">
        <v>637</v>
      </c>
      <c r="Y46" s="3" t="s">
        <v>638</v>
      </c>
      <c r="Z46" s="3" t="s">
        <v>65</v>
      </c>
      <c r="AA46" s="3" t="s">
        <v>518</v>
      </c>
      <c r="AB46" s="3" t="s">
        <v>519</v>
      </c>
      <c r="AC46" s="3" t="s">
        <v>68</v>
      </c>
      <c r="AD46" s="3" t="s">
        <v>639</v>
      </c>
      <c r="AE46" s="3" t="s">
        <v>3754</v>
      </c>
      <c r="AF46" s="3" t="s">
        <v>70</v>
      </c>
      <c r="AG46" s="3" t="s">
        <v>71</v>
      </c>
      <c r="AH46" s="3" t="s">
        <v>640</v>
      </c>
      <c r="AI46" s="3" t="s">
        <v>641</v>
      </c>
      <c r="AJ46" s="3" t="s">
        <v>74</v>
      </c>
      <c r="AK46" s="3" t="s">
        <v>75</v>
      </c>
      <c r="AL46" s="3" t="s">
        <v>76</v>
      </c>
      <c r="AN46" s="46">
        <v>1</v>
      </c>
    </row>
    <row r="47" spans="2:40" ht="45" x14ac:dyDescent="0.25">
      <c r="B47" s="45">
        <v>40</v>
      </c>
      <c r="C47" s="3" t="s">
        <v>10</v>
      </c>
      <c r="D47" s="3" t="s">
        <v>642</v>
      </c>
      <c r="E47" s="3" t="s">
        <v>168</v>
      </c>
      <c r="F47" s="3" t="s">
        <v>643</v>
      </c>
      <c r="G47" s="3" t="s">
        <v>644</v>
      </c>
      <c r="H47" s="3" t="s">
        <v>645</v>
      </c>
      <c r="I47" s="3" t="s">
        <v>646</v>
      </c>
      <c r="J47" s="3" t="s">
        <v>53</v>
      </c>
      <c r="K47" s="3" t="s">
        <v>54</v>
      </c>
      <c r="L47" s="3" t="s">
        <v>647</v>
      </c>
      <c r="M47" s="3" t="s">
        <v>648</v>
      </c>
      <c r="N47" s="3" t="s">
        <v>649</v>
      </c>
      <c r="O47" s="3" t="s">
        <v>10</v>
      </c>
      <c r="P47" s="42" t="s">
        <v>512</v>
      </c>
      <c r="Q47" s="3" t="s">
        <v>513</v>
      </c>
      <c r="R47" s="3" t="s">
        <v>650</v>
      </c>
      <c r="S47" s="42">
        <v>3</v>
      </c>
      <c r="T47" s="42" t="s">
        <v>117</v>
      </c>
      <c r="U47" s="42">
        <v>14</v>
      </c>
      <c r="V47" s="42">
        <v>17</v>
      </c>
      <c r="W47" s="3" t="s">
        <v>651</v>
      </c>
      <c r="X47" s="42" t="s">
        <v>637</v>
      </c>
      <c r="Y47" s="3" t="s">
        <v>652</v>
      </c>
      <c r="Z47" s="3" t="s">
        <v>65</v>
      </c>
      <c r="AA47" s="3" t="s">
        <v>518</v>
      </c>
      <c r="AB47" s="3" t="s">
        <v>519</v>
      </c>
      <c r="AC47" s="3" t="s">
        <v>68</v>
      </c>
      <c r="AD47" s="3" t="s">
        <v>653</v>
      </c>
      <c r="AE47" s="3" t="s">
        <v>3755</v>
      </c>
      <c r="AF47" s="3" t="s">
        <v>70</v>
      </c>
      <c r="AG47" s="3" t="s">
        <v>71</v>
      </c>
      <c r="AH47" s="3" t="s">
        <v>654</v>
      </c>
      <c r="AI47" s="3" t="s">
        <v>655</v>
      </c>
      <c r="AJ47" s="3" t="s">
        <v>74</v>
      </c>
      <c r="AK47" s="3" t="s">
        <v>75</v>
      </c>
      <c r="AL47" s="3" t="s">
        <v>76</v>
      </c>
      <c r="AN47" s="46">
        <v>1</v>
      </c>
    </row>
    <row r="48" spans="2:40" ht="45" x14ac:dyDescent="0.25">
      <c r="B48" s="45">
        <v>41</v>
      </c>
      <c r="C48" s="3" t="s">
        <v>10</v>
      </c>
      <c r="D48" s="3" t="s">
        <v>656</v>
      </c>
      <c r="E48" s="3" t="s">
        <v>78</v>
      </c>
      <c r="F48" s="3" t="s">
        <v>657</v>
      </c>
      <c r="G48" s="3" t="s">
        <v>658</v>
      </c>
      <c r="H48" s="3" t="s">
        <v>659</v>
      </c>
      <c r="I48" s="3" t="s">
        <v>660</v>
      </c>
      <c r="J48" s="3" t="s">
        <v>53</v>
      </c>
      <c r="K48" s="3" t="s">
        <v>54</v>
      </c>
      <c r="L48" s="3" t="s">
        <v>661</v>
      </c>
      <c r="M48" s="3" t="s">
        <v>662</v>
      </c>
      <c r="N48" s="3" t="s">
        <v>663</v>
      </c>
      <c r="O48" s="3" t="s">
        <v>10</v>
      </c>
      <c r="P48" s="42" t="s">
        <v>512</v>
      </c>
      <c r="Q48" s="3" t="s">
        <v>513</v>
      </c>
      <c r="R48" s="3" t="s">
        <v>664</v>
      </c>
      <c r="S48" s="42">
        <v>2</v>
      </c>
      <c r="T48" s="42" t="s">
        <v>87</v>
      </c>
      <c r="U48" s="42">
        <v>12</v>
      </c>
      <c r="V48" s="42">
        <v>15</v>
      </c>
      <c r="W48" s="3" t="s">
        <v>665</v>
      </c>
      <c r="X48" s="42" t="s">
        <v>637</v>
      </c>
      <c r="Y48" s="3" t="s">
        <v>666</v>
      </c>
      <c r="Z48" s="3" t="s">
        <v>65</v>
      </c>
      <c r="AA48" s="3" t="s">
        <v>518</v>
      </c>
      <c r="AB48" s="3" t="s">
        <v>519</v>
      </c>
      <c r="AC48" s="3" t="s">
        <v>68</v>
      </c>
      <c r="AD48" s="3" t="s">
        <v>667</v>
      </c>
      <c r="AE48" s="3" t="s">
        <v>3756</v>
      </c>
      <c r="AF48" s="3" t="s">
        <v>70</v>
      </c>
      <c r="AG48" s="3" t="s">
        <v>71</v>
      </c>
      <c r="AH48" s="3" t="s">
        <v>668</v>
      </c>
      <c r="AI48" s="3" t="s">
        <v>669</v>
      </c>
      <c r="AJ48" s="3" t="s">
        <v>74</v>
      </c>
      <c r="AK48" s="3" t="s">
        <v>75</v>
      </c>
      <c r="AL48" s="3" t="s">
        <v>76</v>
      </c>
      <c r="AN48" s="46">
        <v>1</v>
      </c>
    </row>
    <row r="49" spans="2:40" ht="45" x14ac:dyDescent="0.25">
      <c r="B49" s="45">
        <v>42</v>
      </c>
      <c r="C49" s="3" t="s">
        <v>10</v>
      </c>
      <c r="D49" s="3" t="s">
        <v>670</v>
      </c>
      <c r="E49" s="3" t="s">
        <v>78</v>
      </c>
      <c r="F49" s="3" t="s">
        <v>671</v>
      </c>
      <c r="G49" s="3" t="s">
        <v>672</v>
      </c>
      <c r="H49" s="3" t="s">
        <v>673</v>
      </c>
      <c r="I49" s="3" t="s">
        <v>674</v>
      </c>
      <c r="J49" s="3" t="s">
        <v>53</v>
      </c>
      <c r="K49" s="3" t="s">
        <v>54</v>
      </c>
      <c r="L49" s="3" t="s">
        <v>675</v>
      </c>
      <c r="M49" s="3" t="s">
        <v>676</v>
      </c>
      <c r="N49" s="3" t="s">
        <v>677</v>
      </c>
      <c r="O49" s="3" t="s">
        <v>10</v>
      </c>
      <c r="P49" s="42" t="s">
        <v>512</v>
      </c>
      <c r="Q49" s="3" t="s">
        <v>513</v>
      </c>
      <c r="R49" s="3" t="s">
        <v>678</v>
      </c>
      <c r="S49" s="42">
        <v>2</v>
      </c>
      <c r="T49" s="42" t="s">
        <v>87</v>
      </c>
      <c r="U49" s="42">
        <v>12</v>
      </c>
      <c r="V49" s="42">
        <v>15</v>
      </c>
      <c r="W49" s="3" t="s">
        <v>679</v>
      </c>
      <c r="X49" s="42" t="s">
        <v>637</v>
      </c>
      <c r="Y49" s="3" t="s">
        <v>680</v>
      </c>
      <c r="Z49" s="3" t="s">
        <v>65</v>
      </c>
      <c r="AA49" s="3" t="s">
        <v>518</v>
      </c>
      <c r="AB49" s="3" t="s">
        <v>519</v>
      </c>
      <c r="AC49" s="3" t="s">
        <v>68</v>
      </c>
      <c r="AD49" s="3" t="s">
        <v>681</v>
      </c>
      <c r="AE49" s="3" t="s">
        <v>3757</v>
      </c>
      <c r="AF49" s="3" t="s">
        <v>70</v>
      </c>
      <c r="AG49" s="3" t="s">
        <v>71</v>
      </c>
      <c r="AH49" s="3" t="s">
        <v>682</v>
      </c>
      <c r="AI49" s="3" t="s">
        <v>683</v>
      </c>
      <c r="AJ49" s="3" t="s">
        <v>74</v>
      </c>
      <c r="AK49" s="3" t="s">
        <v>75</v>
      </c>
      <c r="AL49" s="3" t="s">
        <v>76</v>
      </c>
      <c r="AN49" s="46">
        <v>1</v>
      </c>
    </row>
    <row r="50" spans="2:40" ht="45" x14ac:dyDescent="0.25">
      <c r="B50" s="45">
        <v>43</v>
      </c>
      <c r="C50" s="3" t="s">
        <v>10</v>
      </c>
      <c r="D50" s="3" t="s">
        <v>684</v>
      </c>
      <c r="E50" s="3" t="s">
        <v>78</v>
      </c>
      <c r="F50" s="3" t="s">
        <v>685</v>
      </c>
      <c r="G50" s="3" t="s">
        <v>686</v>
      </c>
      <c r="H50" s="3" t="s">
        <v>687</v>
      </c>
      <c r="I50" s="3" t="s">
        <v>688</v>
      </c>
      <c r="J50" s="3" t="s">
        <v>53</v>
      </c>
      <c r="K50" s="3" t="s">
        <v>54</v>
      </c>
      <c r="L50" s="3" t="s">
        <v>689</v>
      </c>
      <c r="M50" s="3" t="s">
        <v>690</v>
      </c>
      <c r="N50" s="3" t="s">
        <v>691</v>
      </c>
      <c r="O50" s="3" t="s">
        <v>10</v>
      </c>
      <c r="P50" s="42" t="s">
        <v>512</v>
      </c>
      <c r="Q50" s="3" t="s">
        <v>513</v>
      </c>
      <c r="R50" s="3" t="s">
        <v>692</v>
      </c>
      <c r="S50" s="42">
        <v>2</v>
      </c>
      <c r="T50" s="42" t="s">
        <v>87</v>
      </c>
      <c r="U50" s="42">
        <v>12</v>
      </c>
      <c r="V50" s="42">
        <v>15</v>
      </c>
      <c r="W50" s="3" t="s">
        <v>693</v>
      </c>
      <c r="X50" s="42" t="s">
        <v>637</v>
      </c>
      <c r="Y50" s="3" t="s">
        <v>694</v>
      </c>
      <c r="Z50" s="3" t="s">
        <v>65</v>
      </c>
      <c r="AA50" s="3" t="s">
        <v>518</v>
      </c>
      <c r="AB50" s="3" t="s">
        <v>519</v>
      </c>
      <c r="AC50" s="3" t="s">
        <v>68</v>
      </c>
      <c r="AD50" s="3" t="s">
        <v>695</v>
      </c>
      <c r="AE50" s="3" t="s">
        <v>3758</v>
      </c>
      <c r="AF50" s="3" t="s">
        <v>70</v>
      </c>
      <c r="AG50" s="3" t="s">
        <v>71</v>
      </c>
      <c r="AH50" s="3" t="s">
        <v>696</v>
      </c>
      <c r="AI50" s="3" t="s">
        <v>697</v>
      </c>
      <c r="AJ50" s="3" t="s">
        <v>74</v>
      </c>
      <c r="AK50" s="3" t="s">
        <v>75</v>
      </c>
      <c r="AL50" s="3" t="s">
        <v>76</v>
      </c>
      <c r="AN50" s="46">
        <v>1</v>
      </c>
    </row>
    <row r="51" spans="2:40" ht="45" x14ac:dyDescent="0.25">
      <c r="B51" s="45">
        <v>44</v>
      </c>
      <c r="C51" s="3" t="s">
        <v>10</v>
      </c>
      <c r="D51" s="3" t="s">
        <v>698</v>
      </c>
      <c r="E51" s="3" t="s">
        <v>78</v>
      </c>
      <c r="F51" s="3" t="s">
        <v>699</v>
      </c>
      <c r="G51" s="3" t="s">
        <v>700</v>
      </c>
      <c r="H51" s="3" t="s">
        <v>701</v>
      </c>
      <c r="I51" s="3" t="s">
        <v>702</v>
      </c>
      <c r="J51" s="3" t="s">
        <v>53</v>
      </c>
      <c r="K51" s="3" t="s">
        <v>54</v>
      </c>
      <c r="L51" s="3" t="s">
        <v>703</v>
      </c>
      <c r="M51" s="3" t="s">
        <v>704</v>
      </c>
      <c r="N51" s="3" t="s">
        <v>705</v>
      </c>
      <c r="O51" s="3" t="s">
        <v>10</v>
      </c>
      <c r="P51" s="42" t="s">
        <v>512</v>
      </c>
      <c r="Q51" s="3" t="s">
        <v>513</v>
      </c>
      <c r="R51" s="3" t="s">
        <v>706</v>
      </c>
      <c r="S51" s="42">
        <v>2</v>
      </c>
      <c r="T51" s="42" t="s">
        <v>87</v>
      </c>
      <c r="U51" s="42">
        <v>12</v>
      </c>
      <c r="V51" s="42">
        <v>15</v>
      </c>
      <c r="W51" s="3" t="s">
        <v>707</v>
      </c>
      <c r="X51" s="42" t="s">
        <v>637</v>
      </c>
      <c r="Y51" s="3" t="s">
        <v>708</v>
      </c>
      <c r="Z51" s="3" t="s">
        <v>65</v>
      </c>
      <c r="AA51" s="3" t="s">
        <v>518</v>
      </c>
      <c r="AB51" s="3" t="s">
        <v>519</v>
      </c>
      <c r="AC51" s="3" t="s">
        <v>68</v>
      </c>
      <c r="AD51" s="3" t="s">
        <v>709</v>
      </c>
      <c r="AE51" s="3" t="s">
        <v>3759</v>
      </c>
      <c r="AF51" s="3" t="s">
        <v>70</v>
      </c>
      <c r="AG51" s="3" t="s">
        <v>71</v>
      </c>
      <c r="AH51" s="3" t="s">
        <v>710</v>
      </c>
      <c r="AI51" s="3" t="s">
        <v>711</v>
      </c>
      <c r="AJ51" s="3" t="s">
        <v>74</v>
      </c>
      <c r="AK51" s="3" t="s">
        <v>75</v>
      </c>
      <c r="AL51" s="3" t="s">
        <v>76</v>
      </c>
      <c r="AN51" s="46">
        <v>1</v>
      </c>
    </row>
    <row r="52" spans="2:40" ht="45" x14ac:dyDescent="0.25">
      <c r="B52" s="45">
        <v>45</v>
      </c>
      <c r="C52" s="3" t="s">
        <v>10</v>
      </c>
      <c r="D52" s="3" t="s">
        <v>712</v>
      </c>
      <c r="E52" s="3" t="s">
        <v>168</v>
      </c>
      <c r="F52" s="3" t="s">
        <v>713</v>
      </c>
      <c r="G52" s="3" t="s">
        <v>714</v>
      </c>
      <c r="H52" s="3" t="s">
        <v>715</v>
      </c>
      <c r="I52" s="3" t="s">
        <v>716</v>
      </c>
      <c r="J52" s="3" t="s">
        <v>53</v>
      </c>
      <c r="K52" s="3" t="s">
        <v>54</v>
      </c>
      <c r="L52" s="3" t="s">
        <v>717</v>
      </c>
      <c r="M52" s="3" t="s">
        <v>718</v>
      </c>
      <c r="N52" s="3" t="s">
        <v>719</v>
      </c>
      <c r="O52" s="3" t="s">
        <v>10</v>
      </c>
      <c r="P52" s="42" t="s">
        <v>512</v>
      </c>
      <c r="Q52" s="3" t="s">
        <v>513</v>
      </c>
      <c r="R52" s="3" t="s">
        <v>720</v>
      </c>
      <c r="S52" s="42">
        <v>3</v>
      </c>
      <c r="T52" s="42" t="s">
        <v>117</v>
      </c>
      <c r="U52" s="42">
        <v>14</v>
      </c>
      <c r="V52" s="42">
        <v>17</v>
      </c>
      <c r="W52" s="3" t="s">
        <v>721</v>
      </c>
      <c r="X52" s="42" t="s">
        <v>722</v>
      </c>
      <c r="Y52" s="3" t="s">
        <v>723</v>
      </c>
      <c r="Z52" s="3" t="s">
        <v>65</v>
      </c>
      <c r="AA52" s="3" t="s">
        <v>518</v>
      </c>
      <c r="AB52" s="3" t="s">
        <v>519</v>
      </c>
      <c r="AC52" s="3" t="s">
        <v>68</v>
      </c>
      <c r="AD52" s="3" t="s">
        <v>724</v>
      </c>
      <c r="AE52" s="3" t="s">
        <v>3760</v>
      </c>
      <c r="AF52" s="3" t="s">
        <v>70</v>
      </c>
      <c r="AG52" s="3" t="s">
        <v>71</v>
      </c>
      <c r="AH52" s="3" t="s">
        <v>725</v>
      </c>
      <c r="AI52" s="3" t="s">
        <v>726</v>
      </c>
      <c r="AJ52" s="3" t="s">
        <v>74</v>
      </c>
      <c r="AK52" s="3" t="s">
        <v>75</v>
      </c>
      <c r="AL52" s="3" t="s">
        <v>76</v>
      </c>
      <c r="AN52" s="46">
        <v>1</v>
      </c>
    </row>
    <row r="53" spans="2:40" ht="45" x14ac:dyDescent="0.25">
      <c r="B53" s="45">
        <v>46</v>
      </c>
      <c r="C53" s="3" t="s">
        <v>10</v>
      </c>
      <c r="D53" s="3" t="s">
        <v>727</v>
      </c>
      <c r="E53" s="3" t="s">
        <v>108</v>
      </c>
      <c r="F53" s="3" t="s">
        <v>728</v>
      </c>
      <c r="G53" s="3" t="s">
        <v>729</v>
      </c>
      <c r="H53" s="3" t="s">
        <v>730</v>
      </c>
      <c r="I53" s="3" t="s">
        <v>731</v>
      </c>
      <c r="J53" s="3" t="s">
        <v>53</v>
      </c>
      <c r="K53" s="3" t="s">
        <v>54</v>
      </c>
      <c r="L53" s="3" t="s">
        <v>732</v>
      </c>
      <c r="M53" s="3" t="s">
        <v>733</v>
      </c>
      <c r="N53" s="3" t="s">
        <v>734</v>
      </c>
      <c r="O53" s="3" t="s">
        <v>10</v>
      </c>
      <c r="P53" s="42" t="s">
        <v>512</v>
      </c>
      <c r="Q53" s="3" t="s">
        <v>513</v>
      </c>
      <c r="R53" s="3" t="s">
        <v>735</v>
      </c>
      <c r="S53" s="42">
        <v>3</v>
      </c>
      <c r="T53" s="42" t="s">
        <v>117</v>
      </c>
      <c r="U53" s="42">
        <v>13</v>
      </c>
      <c r="V53" s="42">
        <v>17</v>
      </c>
      <c r="W53" s="3" t="s">
        <v>736</v>
      </c>
      <c r="X53" s="42" t="s">
        <v>225</v>
      </c>
      <c r="Y53" s="3" t="s">
        <v>737</v>
      </c>
      <c r="Z53" s="3" t="s">
        <v>65</v>
      </c>
      <c r="AA53" s="3" t="s">
        <v>518</v>
      </c>
      <c r="AB53" s="3" t="s">
        <v>519</v>
      </c>
      <c r="AC53" s="3" t="s">
        <v>68</v>
      </c>
      <c r="AD53" s="3" t="s">
        <v>738</v>
      </c>
      <c r="AE53" s="3" t="s">
        <v>3761</v>
      </c>
      <c r="AF53" s="3" t="s">
        <v>70</v>
      </c>
      <c r="AG53" s="3" t="s">
        <v>71</v>
      </c>
      <c r="AH53" s="3" t="s">
        <v>739</v>
      </c>
      <c r="AI53" s="3" t="s">
        <v>740</v>
      </c>
      <c r="AJ53" s="3" t="s">
        <v>74</v>
      </c>
      <c r="AK53" s="3" t="s">
        <v>75</v>
      </c>
      <c r="AL53" s="3" t="s">
        <v>76</v>
      </c>
      <c r="AN53" s="46">
        <v>1</v>
      </c>
    </row>
    <row r="54" spans="2:40" ht="45" x14ac:dyDescent="0.25">
      <c r="B54" s="45">
        <v>47</v>
      </c>
      <c r="C54" s="3" t="s">
        <v>10</v>
      </c>
      <c r="D54" s="3" t="s">
        <v>741</v>
      </c>
      <c r="E54" s="3" t="s">
        <v>108</v>
      </c>
      <c r="F54" s="3" t="s">
        <v>742</v>
      </c>
      <c r="G54" s="3" t="s">
        <v>743</v>
      </c>
      <c r="H54" s="3" t="s">
        <v>744</v>
      </c>
      <c r="I54" s="3" t="s">
        <v>745</v>
      </c>
      <c r="J54" s="3" t="s">
        <v>53</v>
      </c>
      <c r="K54" s="3" t="s">
        <v>54</v>
      </c>
      <c r="L54" s="3" t="s">
        <v>746</v>
      </c>
      <c r="M54" s="3" t="s">
        <v>747</v>
      </c>
      <c r="N54" s="3" t="s">
        <v>748</v>
      </c>
      <c r="O54" s="3" t="s">
        <v>10</v>
      </c>
      <c r="P54" s="42" t="s">
        <v>512</v>
      </c>
      <c r="Q54" s="3" t="s">
        <v>513</v>
      </c>
      <c r="R54" s="3" t="s">
        <v>749</v>
      </c>
      <c r="S54" s="42">
        <v>3</v>
      </c>
      <c r="T54" s="42" t="s">
        <v>117</v>
      </c>
      <c r="U54" s="42">
        <v>13</v>
      </c>
      <c r="V54" s="42">
        <v>17</v>
      </c>
      <c r="W54" s="3" t="s">
        <v>750</v>
      </c>
      <c r="X54" s="42" t="s">
        <v>225</v>
      </c>
      <c r="Y54" s="3" t="s">
        <v>751</v>
      </c>
      <c r="Z54" s="3" t="s">
        <v>65</v>
      </c>
      <c r="AA54" s="3" t="s">
        <v>518</v>
      </c>
      <c r="AB54" s="3" t="s">
        <v>519</v>
      </c>
      <c r="AC54" s="3" t="s">
        <v>68</v>
      </c>
      <c r="AD54" s="3" t="s">
        <v>752</v>
      </c>
      <c r="AE54" s="3" t="s">
        <v>3762</v>
      </c>
      <c r="AF54" s="3" t="s">
        <v>70</v>
      </c>
      <c r="AG54" s="3" t="s">
        <v>71</v>
      </c>
      <c r="AH54" s="3" t="s">
        <v>753</v>
      </c>
      <c r="AI54" s="3" t="s">
        <v>754</v>
      </c>
      <c r="AJ54" s="3" t="s">
        <v>74</v>
      </c>
      <c r="AK54" s="3" t="s">
        <v>75</v>
      </c>
      <c r="AL54" s="3" t="s">
        <v>76</v>
      </c>
      <c r="AN54" s="46">
        <v>1</v>
      </c>
    </row>
    <row r="55" spans="2:40" ht="45" x14ac:dyDescent="0.25">
      <c r="B55" s="45">
        <v>48</v>
      </c>
      <c r="C55" s="3" t="s">
        <v>10</v>
      </c>
      <c r="D55" s="3" t="s">
        <v>755</v>
      </c>
      <c r="E55" s="3" t="s">
        <v>108</v>
      </c>
      <c r="F55" s="3" t="s">
        <v>756</v>
      </c>
      <c r="G55" s="3" t="s">
        <v>757</v>
      </c>
      <c r="H55" s="3" t="s">
        <v>758</v>
      </c>
      <c r="I55" s="3" t="s">
        <v>759</v>
      </c>
      <c r="J55" s="3" t="s">
        <v>53</v>
      </c>
      <c r="K55" s="3" t="s">
        <v>54</v>
      </c>
      <c r="L55" s="3" t="s">
        <v>760</v>
      </c>
      <c r="M55" s="3" t="s">
        <v>761</v>
      </c>
      <c r="N55" s="3" t="s">
        <v>762</v>
      </c>
      <c r="O55" s="3" t="s">
        <v>10</v>
      </c>
      <c r="P55" s="42" t="s">
        <v>512</v>
      </c>
      <c r="Q55" s="3" t="s">
        <v>513</v>
      </c>
      <c r="R55" s="3" t="s">
        <v>763</v>
      </c>
      <c r="S55" s="42">
        <v>3</v>
      </c>
      <c r="T55" s="42" t="s">
        <v>117</v>
      </c>
      <c r="U55" s="42">
        <v>13</v>
      </c>
      <c r="V55" s="42">
        <v>17</v>
      </c>
      <c r="W55" s="3" t="s">
        <v>764</v>
      </c>
      <c r="X55" s="42" t="s">
        <v>225</v>
      </c>
      <c r="Y55" s="3" t="s">
        <v>765</v>
      </c>
      <c r="Z55" s="3" t="s">
        <v>65</v>
      </c>
      <c r="AA55" s="3" t="s">
        <v>518</v>
      </c>
      <c r="AB55" s="3" t="s">
        <v>519</v>
      </c>
      <c r="AC55" s="3" t="s">
        <v>68</v>
      </c>
      <c r="AD55" s="3" t="s">
        <v>766</v>
      </c>
      <c r="AE55" s="3" t="s">
        <v>3763</v>
      </c>
      <c r="AF55" s="3" t="s">
        <v>70</v>
      </c>
      <c r="AG55" s="3" t="s">
        <v>71</v>
      </c>
      <c r="AH55" s="3" t="s">
        <v>767</v>
      </c>
      <c r="AI55" s="3" t="s">
        <v>768</v>
      </c>
      <c r="AJ55" s="3" t="s">
        <v>74</v>
      </c>
      <c r="AK55" s="3" t="s">
        <v>75</v>
      </c>
      <c r="AL55" s="3" t="s">
        <v>76</v>
      </c>
      <c r="AN55" s="46">
        <v>1</v>
      </c>
    </row>
    <row r="56" spans="2:40" ht="45" x14ac:dyDescent="0.25">
      <c r="B56" s="45">
        <v>49</v>
      </c>
      <c r="C56" s="3" t="s">
        <v>10</v>
      </c>
      <c r="D56" s="3" t="s">
        <v>769</v>
      </c>
      <c r="E56" s="3" t="s">
        <v>78</v>
      </c>
      <c r="F56" s="3" t="s">
        <v>770</v>
      </c>
      <c r="G56" s="3" t="s">
        <v>771</v>
      </c>
      <c r="H56" s="3" t="s">
        <v>772</v>
      </c>
      <c r="I56" s="3" t="s">
        <v>773</v>
      </c>
      <c r="J56" s="3" t="s">
        <v>53</v>
      </c>
      <c r="K56" s="3" t="s">
        <v>54</v>
      </c>
      <c r="L56" s="3" t="s">
        <v>774</v>
      </c>
      <c r="M56" s="3" t="s">
        <v>775</v>
      </c>
      <c r="N56" s="3" t="s">
        <v>776</v>
      </c>
      <c r="O56" s="3" t="s">
        <v>10</v>
      </c>
      <c r="P56" s="42" t="s">
        <v>512</v>
      </c>
      <c r="Q56" s="3" t="s">
        <v>513</v>
      </c>
      <c r="R56" s="3" t="s">
        <v>777</v>
      </c>
      <c r="S56" s="42">
        <v>2</v>
      </c>
      <c r="T56" s="42" t="s">
        <v>87</v>
      </c>
      <c r="U56" s="42">
        <v>12</v>
      </c>
      <c r="V56" s="42">
        <v>15</v>
      </c>
      <c r="W56" s="3" t="s">
        <v>778</v>
      </c>
      <c r="X56" s="42" t="s">
        <v>779</v>
      </c>
      <c r="Y56" s="3" t="s">
        <v>780</v>
      </c>
      <c r="Z56" s="3" t="s">
        <v>65</v>
      </c>
      <c r="AA56" s="3" t="s">
        <v>518</v>
      </c>
      <c r="AB56" s="3" t="s">
        <v>519</v>
      </c>
      <c r="AC56" s="3" t="s">
        <v>68</v>
      </c>
      <c r="AD56" s="3" t="s">
        <v>781</v>
      </c>
      <c r="AE56" s="3" t="s">
        <v>3764</v>
      </c>
      <c r="AF56" s="3" t="s">
        <v>70</v>
      </c>
      <c r="AG56" s="3" t="s">
        <v>71</v>
      </c>
      <c r="AH56" s="3" t="s">
        <v>782</v>
      </c>
      <c r="AI56" s="3" t="s">
        <v>783</v>
      </c>
      <c r="AJ56" s="3" t="s">
        <v>74</v>
      </c>
      <c r="AK56" s="3" t="s">
        <v>75</v>
      </c>
      <c r="AL56" s="3" t="s">
        <v>76</v>
      </c>
      <c r="AN56" s="46">
        <v>1</v>
      </c>
    </row>
    <row r="57" spans="2:40" ht="45" x14ac:dyDescent="0.25">
      <c r="B57" s="45">
        <v>50</v>
      </c>
      <c r="C57" s="3" t="s">
        <v>10</v>
      </c>
      <c r="D57" s="3" t="s">
        <v>784</v>
      </c>
      <c r="E57" s="3" t="s">
        <v>168</v>
      </c>
      <c r="F57" s="3" t="s">
        <v>785</v>
      </c>
      <c r="G57" s="3" t="s">
        <v>786</v>
      </c>
      <c r="H57" s="3" t="s">
        <v>787</v>
      </c>
      <c r="I57" s="3" t="s">
        <v>788</v>
      </c>
      <c r="J57" s="3" t="s">
        <v>53</v>
      </c>
      <c r="K57" s="3" t="s">
        <v>54</v>
      </c>
      <c r="L57" s="3" t="s">
        <v>789</v>
      </c>
      <c r="M57" s="3" t="s">
        <v>790</v>
      </c>
      <c r="N57" s="3" t="s">
        <v>791</v>
      </c>
      <c r="O57" s="3" t="s">
        <v>10</v>
      </c>
      <c r="P57" s="42" t="s">
        <v>512</v>
      </c>
      <c r="Q57" s="3" t="s">
        <v>513</v>
      </c>
      <c r="R57" s="3" t="s">
        <v>792</v>
      </c>
      <c r="S57" s="42">
        <v>3</v>
      </c>
      <c r="T57" s="42" t="s">
        <v>117</v>
      </c>
      <c r="U57" s="42">
        <v>14</v>
      </c>
      <c r="V57" s="42">
        <v>17</v>
      </c>
      <c r="W57" s="3" t="s">
        <v>793</v>
      </c>
      <c r="X57" s="42" t="s">
        <v>268</v>
      </c>
      <c r="Y57" s="3" t="s">
        <v>794</v>
      </c>
      <c r="Z57" s="3" t="s">
        <v>65</v>
      </c>
      <c r="AA57" s="3" t="s">
        <v>518</v>
      </c>
      <c r="AB57" s="3" t="s">
        <v>519</v>
      </c>
      <c r="AC57" s="3" t="s">
        <v>68</v>
      </c>
      <c r="AD57" s="3" t="s">
        <v>795</v>
      </c>
      <c r="AE57" s="3" t="s">
        <v>3765</v>
      </c>
      <c r="AF57" s="3" t="s">
        <v>70</v>
      </c>
      <c r="AG57" s="3" t="s">
        <v>71</v>
      </c>
      <c r="AH57" s="3" t="s">
        <v>796</v>
      </c>
      <c r="AI57" s="3" t="s">
        <v>797</v>
      </c>
      <c r="AJ57" s="3" t="s">
        <v>74</v>
      </c>
      <c r="AK57" s="3" t="s">
        <v>75</v>
      </c>
      <c r="AL57" s="3" t="s">
        <v>76</v>
      </c>
      <c r="AN57" s="46">
        <v>1</v>
      </c>
    </row>
    <row r="58" spans="2:40" ht="45" x14ac:dyDescent="0.25">
      <c r="B58" s="45">
        <v>51</v>
      </c>
      <c r="C58" s="3" t="s">
        <v>10</v>
      </c>
      <c r="D58" s="3" t="s">
        <v>798</v>
      </c>
      <c r="E58" s="3" t="s">
        <v>168</v>
      </c>
      <c r="F58" s="3" t="s">
        <v>799</v>
      </c>
      <c r="G58" s="3" t="s">
        <v>800</v>
      </c>
      <c r="H58" s="3" t="s">
        <v>801</v>
      </c>
      <c r="I58" s="3" t="s">
        <v>802</v>
      </c>
      <c r="J58" s="3" t="s">
        <v>53</v>
      </c>
      <c r="K58" s="3" t="s">
        <v>54</v>
      </c>
      <c r="L58" s="3" t="s">
        <v>803</v>
      </c>
      <c r="M58" s="3" t="s">
        <v>804</v>
      </c>
      <c r="N58" s="3" t="s">
        <v>805</v>
      </c>
      <c r="O58" s="3" t="s">
        <v>10</v>
      </c>
      <c r="P58" s="42" t="s">
        <v>512</v>
      </c>
      <c r="Q58" s="3" t="s">
        <v>513</v>
      </c>
      <c r="R58" s="3" t="s">
        <v>806</v>
      </c>
      <c r="S58" s="42">
        <v>3</v>
      </c>
      <c r="T58" s="42" t="s">
        <v>117</v>
      </c>
      <c r="U58" s="42">
        <v>14</v>
      </c>
      <c r="V58" s="42">
        <v>17</v>
      </c>
      <c r="W58" s="3" t="s">
        <v>807</v>
      </c>
      <c r="X58" s="42" t="s">
        <v>283</v>
      </c>
      <c r="Y58" s="3" t="s">
        <v>808</v>
      </c>
      <c r="Z58" s="3" t="s">
        <v>65</v>
      </c>
      <c r="AA58" s="3" t="s">
        <v>518</v>
      </c>
      <c r="AB58" s="3" t="s">
        <v>519</v>
      </c>
      <c r="AC58" s="3" t="s">
        <v>68</v>
      </c>
      <c r="AD58" s="3" t="s">
        <v>809</v>
      </c>
      <c r="AE58" s="3" t="s">
        <v>3766</v>
      </c>
      <c r="AF58" s="3" t="s">
        <v>70</v>
      </c>
      <c r="AG58" s="3" t="s">
        <v>71</v>
      </c>
      <c r="AH58" s="3" t="s">
        <v>810</v>
      </c>
      <c r="AI58" s="3" t="s">
        <v>811</v>
      </c>
      <c r="AJ58" s="3" t="s">
        <v>74</v>
      </c>
      <c r="AK58" s="3" t="s">
        <v>75</v>
      </c>
      <c r="AL58" s="3" t="s">
        <v>76</v>
      </c>
      <c r="AN58" s="46">
        <v>1</v>
      </c>
    </row>
    <row r="59" spans="2:40" ht="45" x14ac:dyDescent="0.25">
      <c r="B59" s="45">
        <v>52</v>
      </c>
      <c r="C59" s="3" t="s">
        <v>10</v>
      </c>
      <c r="D59" s="3" t="s">
        <v>812</v>
      </c>
      <c r="E59" s="3" t="s">
        <v>199</v>
      </c>
      <c r="F59" s="3" t="s">
        <v>813</v>
      </c>
      <c r="G59" s="3" t="s">
        <v>814</v>
      </c>
      <c r="H59" s="3" t="s">
        <v>815</v>
      </c>
      <c r="I59" s="3" t="s">
        <v>816</v>
      </c>
      <c r="J59" s="3" t="s">
        <v>53</v>
      </c>
      <c r="K59" s="3" t="s">
        <v>54</v>
      </c>
      <c r="L59" s="3" t="s">
        <v>817</v>
      </c>
      <c r="M59" s="3" t="s">
        <v>818</v>
      </c>
      <c r="N59" s="3" t="s">
        <v>819</v>
      </c>
      <c r="O59" s="3" t="s">
        <v>10</v>
      </c>
      <c r="P59" s="42" t="s">
        <v>512</v>
      </c>
      <c r="Q59" s="3" t="s">
        <v>513</v>
      </c>
      <c r="R59" s="3" t="s">
        <v>820</v>
      </c>
      <c r="S59" s="42">
        <v>4</v>
      </c>
      <c r="T59" s="42" t="s">
        <v>208</v>
      </c>
      <c r="U59" s="42">
        <v>15</v>
      </c>
      <c r="V59" s="42">
        <v>18</v>
      </c>
      <c r="W59" s="3" t="s">
        <v>821</v>
      </c>
      <c r="X59" s="42" t="s">
        <v>14</v>
      </c>
      <c r="Y59" s="3" t="s">
        <v>822</v>
      </c>
      <c r="Z59" s="3" t="s">
        <v>65</v>
      </c>
      <c r="AA59" s="3" t="s">
        <v>518</v>
      </c>
      <c r="AB59" s="3" t="s">
        <v>519</v>
      </c>
      <c r="AC59" s="3" t="s">
        <v>68</v>
      </c>
      <c r="AD59" s="3" t="s">
        <v>823</v>
      </c>
      <c r="AE59" s="3" t="s">
        <v>3767</v>
      </c>
      <c r="AF59" s="3" t="s">
        <v>70</v>
      </c>
      <c r="AG59" s="3" t="s">
        <v>71</v>
      </c>
      <c r="AH59" s="3" t="s">
        <v>824</v>
      </c>
      <c r="AI59" s="3" t="s">
        <v>825</v>
      </c>
      <c r="AJ59" s="3" t="s">
        <v>74</v>
      </c>
      <c r="AK59" s="3" t="s">
        <v>75</v>
      </c>
      <c r="AL59" s="3" t="s">
        <v>76</v>
      </c>
      <c r="AN59" s="46">
        <v>1</v>
      </c>
    </row>
    <row r="60" spans="2:40" ht="45" x14ac:dyDescent="0.25">
      <c r="B60" s="45">
        <v>53</v>
      </c>
      <c r="C60" s="3" t="s">
        <v>10</v>
      </c>
      <c r="D60" s="3" t="s">
        <v>826</v>
      </c>
      <c r="E60" s="3" t="s">
        <v>168</v>
      </c>
      <c r="F60" s="3" t="s">
        <v>827</v>
      </c>
      <c r="G60" s="3" t="s">
        <v>828</v>
      </c>
      <c r="H60" s="3" t="s">
        <v>829</v>
      </c>
      <c r="I60" s="3" t="s">
        <v>830</v>
      </c>
      <c r="J60" s="3" t="s">
        <v>53</v>
      </c>
      <c r="K60" s="3" t="s">
        <v>54</v>
      </c>
      <c r="L60" s="3" t="s">
        <v>831</v>
      </c>
      <c r="M60" s="3" t="s">
        <v>832</v>
      </c>
      <c r="N60" s="3" t="s">
        <v>833</v>
      </c>
      <c r="O60" s="3" t="s">
        <v>10</v>
      </c>
      <c r="P60" s="42" t="s">
        <v>512</v>
      </c>
      <c r="Q60" s="3" t="s">
        <v>513</v>
      </c>
      <c r="R60" s="3" t="s">
        <v>834</v>
      </c>
      <c r="S60" s="42">
        <v>3</v>
      </c>
      <c r="T60" s="42" t="s">
        <v>117</v>
      </c>
      <c r="U60" s="42">
        <v>14</v>
      </c>
      <c r="V60" s="42">
        <v>17</v>
      </c>
      <c r="W60" s="3" t="s">
        <v>835</v>
      </c>
      <c r="X60" s="42" t="s">
        <v>836</v>
      </c>
      <c r="Y60" s="3" t="s">
        <v>837</v>
      </c>
      <c r="Z60" s="3" t="s">
        <v>65</v>
      </c>
      <c r="AA60" s="3" t="s">
        <v>518</v>
      </c>
      <c r="AB60" s="3" t="s">
        <v>519</v>
      </c>
      <c r="AC60" s="3" t="s">
        <v>68</v>
      </c>
      <c r="AD60" s="3" t="s">
        <v>838</v>
      </c>
      <c r="AE60" s="3" t="s">
        <v>3768</v>
      </c>
      <c r="AF60" s="3" t="s">
        <v>70</v>
      </c>
      <c r="AG60" s="3" t="s">
        <v>71</v>
      </c>
      <c r="AH60" s="3" t="s">
        <v>839</v>
      </c>
      <c r="AI60" s="3" t="s">
        <v>840</v>
      </c>
      <c r="AJ60" s="3" t="s">
        <v>74</v>
      </c>
      <c r="AK60" s="3" t="s">
        <v>75</v>
      </c>
      <c r="AL60" s="3" t="s">
        <v>76</v>
      </c>
      <c r="AN60" s="46">
        <v>1</v>
      </c>
    </row>
    <row r="61" spans="2:40" ht="45" x14ac:dyDescent="0.25">
      <c r="B61" s="45">
        <v>54</v>
      </c>
      <c r="C61" s="3" t="s">
        <v>10</v>
      </c>
      <c r="D61" s="3" t="s">
        <v>841</v>
      </c>
      <c r="E61" s="3" t="s">
        <v>78</v>
      </c>
      <c r="F61" s="3" t="s">
        <v>842</v>
      </c>
      <c r="G61" s="3" t="s">
        <v>843</v>
      </c>
      <c r="H61" s="3" t="s">
        <v>844</v>
      </c>
      <c r="I61" s="3" t="s">
        <v>845</v>
      </c>
      <c r="J61" s="3" t="s">
        <v>53</v>
      </c>
      <c r="K61" s="3" t="s">
        <v>54</v>
      </c>
      <c r="L61" s="3" t="s">
        <v>846</v>
      </c>
      <c r="M61" s="3" t="s">
        <v>847</v>
      </c>
      <c r="N61" s="3" t="s">
        <v>848</v>
      </c>
      <c r="O61" s="3" t="s">
        <v>10</v>
      </c>
      <c r="P61" s="42" t="s">
        <v>512</v>
      </c>
      <c r="Q61" s="3" t="s">
        <v>513</v>
      </c>
      <c r="R61" s="3" t="s">
        <v>849</v>
      </c>
      <c r="S61" s="42">
        <v>2</v>
      </c>
      <c r="T61" s="42" t="s">
        <v>87</v>
      </c>
      <c r="U61" s="42">
        <v>12</v>
      </c>
      <c r="V61" s="42">
        <v>15</v>
      </c>
      <c r="W61" s="3" t="s">
        <v>850</v>
      </c>
      <c r="X61" s="42" t="s">
        <v>851</v>
      </c>
      <c r="Y61" s="3" t="s">
        <v>852</v>
      </c>
      <c r="Z61" s="3" t="s">
        <v>65</v>
      </c>
      <c r="AA61" s="3" t="s">
        <v>518</v>
      </c>
      <c r="AB61" s="3" t="s">
        <v>519</v>
      </c>
      <c r="AC61" s="3" t="s">
        <v>68</v>
      </c>
      <c r="AD61" s="3" t="s">
        <v>853</v>
      </c>
      <c r="AE61" s="3" t="s">
        <v>3769</v>
      </c>
      <c r="AF61" s="3" t="s">
        <v>70</v>
      </c>
      <c r="AG61" s="3" t="s">
        <v>71</v>
      </c>
      <c r="AH61" s="3" t="s">
        <v>854</v>
      </c>
      <c r="AI61" s="3" t="s">
        <v>855</v>
      </c>
      <c r="AJ61" s="3" t="s">
        <v>74</v>
      </c>
      <c r="AK61" s="3" t="s">
        <v>75</v>
      </c>
      <c r="AL61" s="3" t="s">
        <v>76</v>
      </c>
      <c r="AN61" s="46">
        <v>1</v>
      </c>
    </row>
    <row r="62" spans="2:40" ht="45" x14ac:dyDescent="0.25">
      <c r="B62" s="45">
        <v>55</v>
      </c>
      <c r="C62" s="3" t="s">
        <v>10</v>
      </c>
      <c r="D62" s="3" t="s">
        <v>856</v>
      </c>
      <c r="E62" s="3" t="s">
        <v>199</v>
      </c>
      <c r="F62" s="3" t="s">
        <v>857</v>
      </c>
      <c r="G62" s="3" t="s">
        <v>858</v>
      </c>
      <c r="H62" s="3" t="s">
        <v>859</v>
      </c>
      <c r="I62" s="3" t="s">
        <v>860</v>
      </c>
      <c r="J62" s="3" t="s">
        <v>53</v>
      </c>
      <c r="K62" s="3" t="s">
        <v>54</v>
      </c>
      <c r="L62" s="3" t="s">
        <v>861</v>
      </c>
      <c r="M62" s="3" t="s">
        <v>862</v>
      </c>
      <c r="N62" s="3" t="s">
        <v>863</v>
      </c>
      <c r="O62" s="3" t="s">
        <v>10</v>
      </c>
      <c r="P62" s="42" t="s">
        <v>512</v>
      </c>
      <c r="Q62" s="3" t="s">
        <v>513</v>
      </c>
      <c r="R62" s="3" t="s">
        <v>864</v>
      </c>
      <c r="S62" s="42">
        <v>4</v>
      </c>
      <c r="T62" s="42" t="s">
        <v>208</v>
      </c>
      <c r="U62" s="42">
        <v>15</v>
      </c>
      <c r="V62" s="42">
        <v>18</v>
      </c>
      <c r="W62" s="3" t="s">
        <v>865</v>
      </c>
      <c r="X62" s="42" t="s">
        <v>866</v>
      </c>
      <c r="Y62" s="3" t="s">
        <v>867</v>
      </c>
      <c r="Z62" s="3" t="s">
        <v>65</v>
      </c>
      <c r="AA62" s="3" t="s">
        <v>518</v>
      </c>
      <c r="AB62" s="3" t="s">
        <v>519</v>
      </c>
      <c r="AC62" s="3" t="s">
        <v>68</v>
      </c>
      <c r="AD62" s="3" t="s">
        <v>868</v>
      </c>
      <c r="AE62" s="3" t="s">
        <v>3770</v>
      </c>
      <c r="AF62" s="3" t="s">
        <v>70</v>
      </c>
      <c r="AG62" s="3" t="s">
        <v>71</v>
      </c>
      <c r="AH62" s="3" t="s">
        <v>869</v>
      </c>
      <c r="AI62" s="3" t="s">
        <v>870</v>
      </c>
      <c r="AJ62" s="3" t="s">
        <v>74</v>
      </c>
      <c r="AK62" s="3" t="s">
        <v>75</v>
      </c>
      <c r="AL62" s="3" t="s">
        <v>76</v>
      </c>
      <c r="AN62" s="46">
        <v>1</v>
      </c>
    </row>
    <row r="63" spans="2:40" ht="45" x14ac:dyDescent="0.25">
      <c r="B63" s="45">
        <v>56</v>
      </c>
      <c r="C63" s="3" t="s">
        <v>10</v>
      </c>
      <c r="D63" s="3" t="s">
        <v>871</v>
      </c>
      <c r="E63" s="3" t="s">
        <v>78</v>
      </c>
      <c r="F63" s="3" t="s">
        <v>872</v>
      </c>
      <c r="G63" s="3" t="s">
        <v>873</v>
      </c>
      <c r="H63" s="3" t="s">
        <v>874</v>
      </c>
      <c r="I63" s="3" t="s">
        <v>875</v>
      </c>
      <c r="J63" s="3" t="s">
        <v>53</v>
      </c>
      <c r="K63" s="3" t="s">
        <v>54</v>
      </c>
      <c r="L63" s="3" t="s">
        <v>876</v>
      </c>
      <c r="M63" s="3" t="s">
        <v>877</v>
      </c>
      <c r="N63" s="3" t="s">
        <v>878</v>
      </c>
      <c r="O63" s="3" t="s">
        <v>10</v>
      </c>
      <c r="P63" s="42" t="s">
        <v>512</v>
      </c>
      <c r="Q63" s="3" t="s">
        <v>513</v>
      </c>
      <c r="R63" s="3" t="s">
        <v>879</v>
      </c>
      <c r="S63" s="42">
        <v>2</v>
      </c>
      <c r="T63" s="42" t="s">
        <v>87</v>
      </c>
      <c r="U63" s="42">
        <v>12</v>
      </c>
      <c r="V63" s="42">
        <v>15</v>
      </c>
      <c r="W63" s="3" t="s">
        <v>880</v>
      </c>
      <c r="X63" s="42" t="s">
        <v>399</v>
      </c>
      <c r="Y63" s="3" t="s">
        <v>881</v>
      </c>
      <c r="Z63" s="3" t="s">
        <v>65</v>
      </c>
      <c r="AA63" s="3" t="s">
        <v>518</v>
      </c>
      <c r="AB63" s="3" t="s">
        <v>519</v>
      </c>
      <c r="AC63" s="3" t="s">
        <v>68</v>
      </c>
      <c r="AD63" s="3" t="s">
        <v>882</v>
      </c>
      <c r="AE63" s="3" t="s">
        <v>3771</v>
      </c>
      <c r="AF63" s="3" t="s">
        <v>70</v>
      </c>
      <c r="AG63" s="3" t="s">
        <v>71</v>
      </c>
      <c r="AH63" s="3" t="s">
        <v>883</v>
      </c>
      <c r="AI63" s="3" t="s">
        <v>884</v>
      </c>
      <c r="AJ63" s="3" t="s">
        <v>74</v>
      </c>
      <c r="AK63" s="3" t="s">
        <v>75</v>
      </c>
      <c r="AL63" s="3" t="s">
        <v>76</v>
      </c>
      <c r="AN63" s="46">
        <v>1</v>
      </c>
    </row>
    <row r="64" spans="2:40" ht="45" x14ac:dyDescent="0.25">
      <c r="B64" s="45">
        <v>57</v>
      </c>
      <c r="C64" s="3" t="s">
        <v>10</v>
      </c>
      <c r="D64" s="3" t="s">
        <v>885</v>
      </c>
      <c r="E64" s="3" t="s">
        <v>108</v>
      </c>
      <c r="F64" s="3" t="s">
        <v>886</v>
      </c>
      <c r="G64" s="3" t="s">
        <v>887</v>
      </c>
      <c r="H64" s="3" t="s">
        <v>888</v>
      </c>
      <c r="I64" s="3" t="s">
        <v>889</v>
      </c>
      <c r="J64" s="3" t="s">
        <v>53</v>
      </c>
      <c r="K64" s="3" t="s">
        <v>54</v>
      </c>
      <c r="L64" s="3" t="s">
        <v>890</v>
      </c>
      <c r="M64" s="3" t="s">
        <v>891</v>
      </c>
      <c r="N64" s="3" t="s">
        <v>892</v>
      </c>
      <c r="O64" s="3" t="s">
        <v>10</v>
      </c>
      <c r="P64" s="42" t="s">
        <v>512</v>
      </c>
      <c r="Q64" s="3" t="s">
        <v>513</v>
      </c>
      <c r="R64" s="3" t="s">
        <v>893</v>
      </c>
      <c r="S64" s="42">
        <v>3</v>
      </c>
      <c r="T64" s="42" t="s">
        <v>117</v>
      </c>
      <c r="U64" s="42">
        <v>13</v>
      </c>
      <c r="V64" s="42">
        <v>17</v>
      </c>
      <c r="W64" s="3" t="s">
        <v>894</v>
      </c>
      <c r="X64" s="42" t="s">
        <v>895</v>
      </c>
      <c r="Y64" s="3" t="s">
        <v>896</v>
      </c>
      <c r="Z64" s="3" t="s">
        <v>65</v>
      </c>
      <c r="AA64" s="3" t="s">
        <v>518</v>
      </c>
      <c r="AB64" s="3" t="s">
        <v>519</v>
      </c>
      <c r="AC64" s="3" t="s">
        <v>68</v>
      </c>
      <c r="AD64" s="3" t="s">
        <v>897</v>
      </c>
      <c r="AE64" s="3" t="s">
        <v>3772</v>
      </c>
      <c r="AF64" s="3" t="s">
        <v>70</v>
      </c>
      <c r="AG64" s="3" t="s">
        <v>71</v>
      </c>
      <c r="AH64" s="3" t="s">
        <v>898</v>
      </c>
      <c r="AI64" s="3" t="s">
        <v>899</v>
      </c>
      <c r="AJ64" s="3" t="s">
        <v>74</v>
      </c>
      <c r="AK64" s="3" t="s">
        <v>75</v>
      </c>
      <c r="AL64" s="3" t="s">
        <v>76</v>
      </c>
      <c r="AN64" s="46">
        <v>1</v>
      </c>
    </row>
    <row r="65" spans="2:40" ht="45" x14ac:dyDescent="0.25">
      <c r="B65" s="45">
        <v>58</v>
      </c>
      <c r="C65" s="3" t="s">
        <v>10</v>
      </c>
      <c r="D65" s="3" t="s">
        <v>900</v>
      </c>
      <c r="E65" s="3" t="s">
        <v>108</v>
      </c>
      <c r="F65" s="3" t="s">
        <v>901</v>
      </c>
      <c r="G65" s="3" t="s">
        <v>902</v>
      </c>
      <c r="H65" s="3" t="s">
        <v>903</v>
      </c>
      <c r="I65" s="3" t="s">
        <v>904</v>
      </c>
      <c r="J65" s="3" t="s">
        <v>53</v>
      </c>
      <c r="K65" s="3" t="s">
        <v>54</v>
      </c>
      <c r="L65" s="3" t="s">
        <v>905</v>
      </c>
      <c r="M65" s="3" t="s">
        <v>906</v>
      </c>
      <c r="N65" s="3" t="s">
        <v>907</v>
      </c>
      <c r="O65" s="3" t="s">
        <v>10</v>
      </c>
      <c r="P65" s="42" t="s">
        <v>512</v>
      </c>
      <c r="Q65" s="3" t="s">
        <v>513</v>
      </c>
      <c r="R65" s="3" t="s">
        <v>908</v>
      </c>
      <c r="S65" s="42">
        <v>3</v>
      </c>
      <c r="T65" s="42" t="s">
        <v>117</v>
      </c>
      <c r="U65" s="42">
        <v>13</v>
      </c>
      <c r="V65" s="42">
        <v>17</v>
      </c>
      <c r="W65" s="3" t="s">
        <v>909</v>
      </c>
      <c r="X65" s="42" t="s">
        <v>14</v>
      </c>
      <c r="Y65" s="3" t="s">
        <v>910</v>
      </c>
      <c r="Z65" s="3" t="s">
        <v>65</v>
      </c>
      <c r="AA65" s="3" t="s">
        <v>518</v>
      </c>
      <c r="AB65" s="3" t="s">
        <v>519</v>
      </c>
      <c r="AC65" s="3" t="s">
        <v>68</v>
      </c>
      <c r="AD65" s="3" t="s">
        <v>911</v>
      </c>
      <c r="AE65" s="3" t="s">
        <v>3773</v>
      </c>
      <c r="AF65" s="3" t="s">
        <v>70</v>
      </c>
      <c r="AG65" s="3" t="s">
        <v>71</v>
      </c>
      <c r="AH65" s="3" t="s">
        <v>912</v>
      </c>
      <c r="AI65" s="3" t="s">
        <v>913</v>
      </c>
      <c r="AJ65" s="3" t="s">
        <v>74</v>
      </c>
      <c r="AK65" s="3" t="s">
        <v>75</v>
      </c>
      <c r="AL65" s="3" t="s">
        <v>76</v>
      </c>
      <c r="AN65" s="46">
        <v>1</v>
      </c>
    </row>
    <row r="66" spans="2:40" ht="45" x14ac:dyDescent="0.25">
      <c r="B66" s="45">
        <v>59</v>
      </c>
      <c r="C66" s="3" t="s">
        <v>10</v>
      </c>
      <c r="D66" s="3" t="s">
        <v>914</v>
      </c>
      <c r="E66" s="3" t="s">
        <v>199</v>
      </c>
      <c r="F66" s="3" t="s">
        <v>915</v>
      </c>
      <c r="G66" s="3" t="s">
        <v>916</v>
      </c>
      <c r="H66" s="3" t="s">
        <v>917</v>
      </c>
      <c r="I66" s="3" t="s">
        <v>918</v>
      </c>
      <c r="J66" s="3" t="s">
        <v>53</v>
      </c>
      <c r="K66" s="3" t="s">
        <v>54</v>
      </c>
      <c r="L66" s="3" t="s">
        <v>919</v>
      </c>
      <c r="M66" s="3" t="s">
        <v>920</v>
      </c>
      <c r="N66" s="3" t="s">
        <v>921</v>
      </c>
      <c r="O66" s="3" t="s">
        <v>10</v>
      </c>
      <c r="P66" s="42" t="s">
        <v>512</v>
      </c>
      <c r="Q66" s="3" t="s">
        <v>513</v>
      </c>
      <c r="R66" s="3" t="s">
        <v>922</v>
      </c>
      <c r="S66" s="42">
        <v>4</v>
      </c>
      <c r="T66" s="42" t="s">
        <v>208</v>
      </c>
      <c r="U66" s="42">
        <v>15</v>
      </c>
      <c r="V66" s="42">
        <v>18</v>
      </c>
      <c r="W66" s="3" t="s">
        <v>923</v>
      </c>
      <c r="X66" s="42" t="s">
        <v>14</v>
      </c>
      <c r="Y66" s="3" t="s">
        <v>924</v>
      </c>
      <c r="Z66" s="3" t="s">
        <v>65</v>
      </c>
      <c r="AA66" s="3" t="s">
        <v>518</v>
      </c>
      <c r="AB66" s="3" t="s">
        <v>519</v>
      </c>
      <c r="AC66" s="3" t="s">
        <v>68</v>
      </c>
      <c r="AD66" s="3" t="s">
        <v>925</v>
      </c>
      <c r="AE66" s="3" t="s">
        <v>3774</v>
      </c>
      <c r="AF66" s="3" t="s">
        <v>70</v>
      </c>
      <c r="AG66" s="3" t="s">
        <v>71</v>
      </c>
      <c r="AH66" s="3" t="s">
        <v>926</v>
      </c>
      <c r="AI66" s="3" t="s">
        <v>927</v>
      </c>
      <c r="AJ66" s="3" t="s">
        <v>74</v>
      </c>
      <c r="AK66" s="3" t="s">
        <v>75</v>
      </c>
      <c r="AL66" s="3" t="s">
        <v>76</v>
      </c>
      <c r="AN66" s="46">
        <v>1</v>
      </c>
    </row>
    <row r="67" spans="2:40" ht="45" x14ac:dyDescent="0.25">
      <c r="B67" s="45">
        <v>60</v>
      </c>
      <c r="C67" s="3" t="s">
        <v>10</v>
      </c>
      <c r="D67" s="3" t="s">
        <v>928</v>
      </c>
      <c r="E67" s="3" t="s">
        <v>199</v>
      </c>
      <c r="F67" s="3" t="s">
        <v>929</v>
      </c>
      <c r="G67" s="3" t="s">
        <v>930</v>
      </c>
      <c r="H67" s="3" t="s">
        <v>931</v>
      </c>
      <c r="I67" s="3" t="s">
        <v>932</v>
      </c>
      <c r="J67" s="3" t="s">
        <v>53</v>
      </c>
      <c r="K67" s="3" t="s">
        <v>54</v>
      </c>
      <c r="L67" s="3" t="s">
        <v>933</v>
      </c>
      <c r="M67" s="3" t="s">
        <v>934</v>
      </c>
      <c r="N67" s="3" t="s">
        <v>935</v>
      </c>
      <c r="O67" s="3" t="s">
        <v>10</v>
      </c>
      <c r="P67" s="42" t="s">
        <v>512</v>
      </c>
      <c r="Q67" s="3" t="s">
        <v>513</v>
      </c>
      <c r="R67" s="3" t="s">
        <v>936</v>
      </c>
      <c r="S67" s="42">
        <v>4</v>
      </c>
      <c r="T67" s="42" t="s">
        <v>208</v>
      </c>
      <c r="U67" s="42">
        <v>15</v>
      </c>
      <c r="V67" s="42">
        <v>18</v>
      </c>
      <c r="W67" s="3" t="s">
        <v>937</v>
      </c>
      <c r="X67" s="42" t="s">
        <v>938</v>
      </c>
      <c r="Y67" s="3" t="s">
        <v>939</v>
      </c>
      <c r="Z67" s="3" t="s">
        <v>65</v>
      </c>
      <c r="AA67" s="3" t="s">
        <v>518</v>
      </c>
      <c r="AB67" s="3" t="s">
        <v>519</v>
      </c>
      <c r="AC67" s="3" t="s">
        <v>68</v>
      </c>
      <c r="AD67" s="3" t="s">
        <v>940</v>
      </c>
      <c r="AE67" s="3" t="s">
        <v>3775</v>
      </c>
      <c r="AF67" s="3" t="s">
        <v>70</v>
      </c>
      <c r="AG67" s="3" t="s">
        <v>71</v>
      </c>
      <c r="AH67" s="3" t="s">
        <v>941</v>
      </c>
      <c r="AI67" s="3" t="s">
        <v>942</v>
      </c>
      <c r="AJ67" s="3" t="s">
        <v>74</v>
      </c>
      <c r="AK67" s="3" t="s">
        <v>75</v>
      </c>
      <c r="AL67" s="3" t="s">
        <v>76</v>
      </c>
      <c r="AN67" s="46">
        <v>1</v>
      </c>
    </row>
    <row r="68" spans="2:40" ht="45" x14ac:dyDescent="0.25">
      <c r="B68" s="45">
        <v>61</v>
      </c>
      <c r="C68" s="3" t="s">
        <v>11</v>
      </c>
      <c r="D68" s="3" t="s">
        <v>943</v>
      </c>
      <c r="E68" s="3" t="s">
        <v>48</v>
      </c>
      <c r="F68" s="3" t="s">
        <v>944</v>
      </c>
      <c r="G68" s="3" t="s">
        <v>945</v>
      </c>
      <c r="H68" s="3" t="s">
        <v>946</v>
      </c>
      <c r="I68" s="3" t="s">
        <v>947</v>
      </c>
      <c r="J68" s="3" t="s">
        <v>53</v>
      </c>
      <c r="K68" s="3" t="s">
        <v>54</v>
      </c>
      <c r="L68" s="3" t="s">
        <v>948</v>
      </c>
      <c r="M68" s="3" t="s">
        <v>949</v>
      </c>
      <c r="N68" s="3" t="s">
        <v>950</v>
      </c>
      <c r="O68" s="3" t="s">
        <v>11</v>
      </c>
      <c r="P68" s="42" t="s">
        <v>951</v>
      </c>
      <c r="Q68" s="3" t="s">
        <v>952</v>
      </c>
      <c r="R68" s="3" t="s">
        <v>953</v>
      </c>
      <c r="S68" s="42">
        <v>1</v>
      </c>
      <c r="T68" s="42" t="s">
        <v>61</v>
      </c>
      <c r="U68" s="42">
        <v>10</v>
      </c>
      <c r="V68" s="42">
        <v>13</v>
      </c>
      <c r="W68" s="3" t="s">
        <v>954</v>
      </c>
      <c r="X68" s="42" t="s">
        <v>955</v>
      </c>
      <c r="Y68" s="3" t="s">
        <v>956</v>
      </c>
      <c r="Z68" s="3" t="s">
        <v>65</v>
      </c>
      <c r="AA68" s="3" t="s">
        <v>957</v>
      </c>
      <c r="AB68" s="3" t="s">
        <v>958</v>
      </c>
      <c r="AC68" s="3" t="s">
        <v>68</v>
      </c>
      <c r="AD68" s="3" t="s">
        <v>959</v>
      </c>
      <c r="AE68" s="3" t="s">
        <v>3776</v>
      </c>
      <c r="AF68" s="3" t="s">
        <v>70</v>
      </c>
      <c r="AG68" s="3" t="s">
        <v>71</v>
      </c>
      <c r="AH68" s="3" t="s">
        <v>960</v>
      </c>
      <c r="AI68" s="3" t="s">
        <v>961</v>
      </c>
      <c r="AJ68" s="3" t="s">
        <v>74</v>
      </c>
      <c r="AK68" s="3" t="s">
        <v>75</v>
      </c>
      <c r="AL68" s="3" t="s">
        <v>76</v>
      </c>
      <c r="AN68" s="46">
        <v>1</v>
      </c>
    </row>
    <row r="69" spans="2:40" ht="45" x14ac:dyDescent="0.25">
      <c r="B69" s="45">
        <v>62</v>
      </c>
      <c r="C69" s="3" t="s">
        <v>11</v>
      </c>
      <c r="D69" s="3" t="s">
        <v>962</v>
      </c>
      <c r="E69" s="3" t="s">
        <v>78</v>
      </c>
      <c r="F69" s="3" t="s">
        <v>963</v>
      </c>
      <c r="G69" s="3" t="s">
        <v>964</v>
      </c>
      <c r="H69" s="3" t="s">
        <v>965</v>
      </c>
      <c r="I69" s="3" t="s">
        <v>966</v>
      </c>
      <c r="J69" s="3" t="s">
        <v>53</v>
      </c>
      <c r="K69" s="3" t="s">
        <v>54</v>
      </c>
      <c r="L69" s="3" t="s">
        <v>967</v>
      </c>
      <c r="M69" s="3" t="s">
        <v>968</v>
      </c>
      <c r="N69" s="3" t="s">
        <v>969</v>
      </c>
      <c r="O69" s="3" t="s">
        <v>11</v>
      </c>
      <c r="P69" s="42" t="s">
        <v>951</v>
      </c>
      <c r="Q69" s="3" t="s">
        <v>952</v>
      </c>
      <c r="R69" s="3" t="s">
        <v>970</v>
      </c>
      <c r="S69" s="42">
        <v>2</v>
      </c>
      <c r="T69" s="42" t="s">
        <v>87</v>
      </c>
      <c r="U69" s="42">
        <v>12</v>
      </c>
      <c r="V69" s="42">
        <v>15</v>
      </c>
      <c r="W69" s="3" t="s">
        <v>971</v>
      </c>
      <c r="X69" s="42" t="s">
        <v>972</v>
      </c>
      <c r="Y69" s="3" t="s">
        <v>973</v>
      </c>
      <c r="Z69" s="3" t="s">
        <v>65</v>
      </c>
      <c r="AA69" s="3" t="s">
        <v>957</v>
      </c>
      <c r="AB69" s="3" t="s">
        <v>958</v>
      </c>
      <c r="AC69" s="3" t="s">
        <v>68</v>
      </c>
      <c r="AD69" s="3" t="s">
        <v>974</v>
      </c>
      <c r="AE69" s="3" t="s">
        <v>3777</v>
      </c>
      <c r="AF69" s="3" t="s">
        <v>70</v>
      </c>
      <c r="AG69" s="3" t="s">
        <v>71</v>
      </c>
      <c r="AH69" s="3" t="s">
        <v>975</v>
      </c>
      <c r="AI69" s="3" t="s">
        <v>976</v>
      </c>
      <c r="AJ69" s="3" t="s">
        <v>74</v>
      </c>
      <c r="AK69" s="3" t="s">
        <v>75</v>
      </c>
      <c r="AL69" s="3" t="s">
        <v>76</v>
      </c>
      <c r="AN69" s="46">
        <v>1</v>
      </c>
    </row>
    <row r="70" spans="2:40" ht="45" x14ac:dyDescent="0.25">
      <c r="B70" s="45">
        <v>63</v>
      </c>
      <c r="C70" s="3" t="s">
        <v>11</v>
      </c>
      <c r="D70" s="3" t="s">
        <v>977</v>
      </c>
      <c r="E70" s="3" t="s">
        <v>48</v>
      </c>
      <c r="F70" s="3" t="s">
        <v>978</v>
      </c>
      <c r="G70" s="3" t="s">
        <v>979</v>
      </c>
      <c r="H70" s="3" t="s">
        <v>980</v>
      </c>
      <c r="I70" s="3" t="s">
        <v>981</v>
      </c>
      <c r="J70" s="3" t="s">
        <v>53</v>
      </c>
      <c r="K70" s="3" t="s">
        <v>54</v>
      </c>
      <c r="L70" s="3" t="s">
        <v>982</v>
      </c>
      <c r="M70" s="3" t="s">
        <v>983</v>
      </c>
      <c r="N70" s="3" t="s">
        <v>984</v>
      </c>
      <c r="O70" s="3" t="s">
        <v>11</v>
      </c>
      <c r="P70" s="42" t="s">
        <v>951</v>
      </c>
      <c r="Q70" s="3" t="s">
        <v>952</v>
      </c>
      <c r="R70" s="3" t="s">
        <v>985</v>
      </c>
      <c r="S70" s="42">
        <v>1</v>
      </c>
      <c r="T70" s="42" t="s">
        <v>61</v>
      </c>
      <c r="U70" s="42">
        <v>10</v>
      </c>
      <c r="V70" s="42">
        <v>13</v>
      </c>
      <c r="W70" s="3" t="s">
        <v>986</v>
      </c>
      <c r="X70" s="42" t="s">
        <v>836</v>
      </c>
      <c r="Y70" s="3" t="s">
        <v>987</v>
      </c>
      <c r="Z70" s="3" t="s">
        <v>65</v>
      </c>
      <c r="AA70" s="3" t="s">
        <v>957</v>
      </c>
      <c r="AB70" s="3" t="s">
        <v>958</v>
      </c>
      <c r="AC70" s="3" t="s">
        <v>68</v>
      </c>
      <c r="AD70" s="3" t="s">
        <v>988</v>
      </c>
      <c r="AE70" s="3" t="s">
        <v>3778</v>
      </c>
      <c r="AF70" s="3" t="s">
        <v>70</v>
      </c>
      <c r="AG70" s="3" t="s">
        <v>71</v>
      </c>
      <c r="AH70" s="3" t="s">
        <v>989</v>
      </c>
      <c r="AI70" s="3" t="s">
        <v>990</v>
      </c>
      <c r="AJ70" s="3" t="s">
        <v>74</v>
      </c>
      <c r="AK70" s="3" t="s">
        <v>75</v>
      </c>
      <c r="AL70" s="3" t="s">
        <v>76</v>
      </c>
      <c r="AN70" s="46">
        <v>1</v>
      </c>
    </row>
    <row r="71" spans="2:40" ht="45" x14ac:dyDescent="0.25">
      <c r="B71" s="45">
        <v>64</v>
      </c>
      <c r="C71" s="3" t="s">
        <v>11</v>
      </c>
      <c r="D71" s="3" t="s">
        <v>991</v>
      </c>
      <c r="E71" s="3" t="s">
        <v>78</v>
      </c>
      <c r="F71" s="3" t="s">
        <v>992</v>
      </c>
      <c r="G71" s="3" t="s">
        <v>993</v>
      </c>
      <c r="H71" s="3" t="s">
        <v>994</v>
      </c>
      <c r="I71" s="3" t="s">
        <v>995</v>
      </c>
      <c r="J71" s="3" t="s">
        <v>53</v>
      </c>
      <c r="K71" s="3" t="s">
        <v>54</v>
      </c>
      <c r="L71" s="3" t="s">
        <v>996</v>
      </c>
      <c r="M71" s="3" t="s">
        <v>997</v>
      </c>
      <c r="N71" s="3" t="s">
        <v>998</v>
      </c>
      <c r="O71" s="3" t="s">
        <v>11</v>
      </c>
      <c r="P71" s="42" t="s">
        <v>951</v>
      </c>
      <c r="Q71" s="3" t="s">
        <v>952</v>
      </c>
      <c r="R71" s="3" t="s">
        <v>999</v>
      </c>
      <c r="S71" s="42">
        <v>2</v>
      </c>
      <c r="T71" s="42" t="s">
        <v>87</v>
      </c>
      <c r="U71" s="42">
        <v>12</v>
      </c>
      <c r="V71" s="42">
        <v>15</v>
      </c>
      <c r="W71" s="3" t="s">
        <v>1000</v>
      </c>
      <c r="X71" s="42" t="s">
        <v>1001</v>
      </c>
      <c r="Y71" s="3" t="s">
        <v>1002</v>
      </c>
      <c r="Z71" s="3" t="s">
        <v>65</v>
      </c>
      <c r="AA71" s="3" t="s">
        <v>957</v>
      </c>
      <c r="AB71" s="3" t="s">
        <v>958</v>
      </c>
      <c r="AC71" s="3" t="s">
        <v>68</v>
      </c>
      <c r="AD71" s="3" t="s">
        <v>1003</v>
      </c>
      <c r="AE71" s="3" t="s">
        <v>3779</v>
      </c>
      <c r="AF71" s="3" t="s">
        <v>70</v>
      </c>
      <c r="AG71" s="3" t="s">
        <v>71</v>
      </c>
      <c r="AH71" s="3" t="s">
        <v>1004</v>
      </c>
      <c r="AI71" s="3" t="s">
        <v>1005</v>
      </c>
      <c r="AJ71" s="3" t="s">
        <v>74</v>
      </c>
      <c r="AK71" s="3" t="s">
        <v>75</v>
      </c>
      <c r="AL71" s="3" t="s">
        <v>76</v>
      </c>
      <c r="AN71" s="46">
        <v>1</v>
      </c>
    </row>
    <row r="72" spans="2:40" ht="45" x14ac:dyDescent="0.25">
      <c r="B72" s="45">
        <v>65</v>
      </c>
      <c r="C72" s="3" t="s">
        <v>11</v>
      </c>
      <c r="D72" s="3" t="s">
        <v>1006</v>
      </c>
      <c r="E72" s="3" t="s">
        <v>78</v>
      </c>
      <c r="F72" s="3" t="s">
        <v>1007</v>
      </c>
      <c r="G72" s="3" t="s">
        <v>1008</v>
      </c>
      <c r="H72" s="3" t="s">
        <v>1009</v>
      </c>
      <c r="I72" s="3" t="s">
        <v>1010</v>
      </c>
      <c r="J72" s="3" t="s">
        <v>53</v>
      </c>
      <c r="K72" s="3" t="s">
        <v>54</v>
      </c>
      <c r="L72" s="3" t="s">
        <v>1011</v>
      </c>
      <c r="M72" s="3" t="s">
        <v>1012</v>
      </c>
      <c r="N72" s="3" t="s">
        <v>1013</v>
      </c>
      <c r="O72" s="3" t="s">
        <v>11</v>
      </c>
      <c r="P72" s="42" t="s">
        <v>951</v>
      </c>
      <c r="Q72" s="3" t="s">
        <v>952</v>
      </c>
      <c r="R72" s="3" t="s">
        <v>1014</v>
      </c>
      <c r="S72" s="42">
        <v>2</v>
      </c>
      <c r="T72" s="42" t="s">
        <v>87</v>
      </c>
      <c r="U72" s="42">
        <v>12</v>
      </c>
      <c r="V72" s="42">
        <v>15</v>
      </c>
      <c r="W72" s="3" t="s">
        <v>1015</v>
      </c>
      <c r="X72" s="42" t="s">
        <v>1016</v>
      </c>
      <c r="Y72" s="3" t="s">
        <v>1017</v>
      </c>
      <c r="Z72" s="3" t="s">
        <v>65</v>
      </c>
      <c r="AA72" s="3" t="s">
        <v>957</v>
      </c>
      <c r="AB72" s="3" t="s">
        <v>958</v>
      </c>
      <c r="AC72" s="3" t="s">
        <v>68</v>
      </c>
      <c r="AD72" s="3" t="s">
        <v>1018</v>
      </c>
      <c r="AE72" s="3" t="s">
        <v>3780</v>
      </c>
      <c r="AF72" s="3" t="s">
        <v>70</v>
      </c>
      <c r="AG72" s="3" t="s">
        <v>71</v>
      </c>
      <c r="AH72" s="3" t="s">
        <v>1019</v>
      </c>
      <c r="AI72" s="3" t="s">
        <v>1020</v>
      </c>
      <c r="AJ72" s="3" t="s">
        <v>74</v>
      </c>
      <c r="AK72" s="3" t="s">
        <v>75</v>
      </c>
      <c r="AL72" s="3" t="s">
        <v>76</v>
      </c>
      <c r="AN72" s="46">
        <v>1</v>
      </c>
    </row>
    <row r="73" spans="2:40" ht="45" x14ac:dyDescent="0.25">
      <c r="B73" s="45">
        <v>66</v>
      </c>
      <c r="C73" s="3" t="s">
        <v>11</v>
      </c>
      <c r="D73" s="3" t="s">
        <v>1021</v>
      </c>
      <c r="E73" s="3" t="s">
        <v>78</v>
      </c>
      <c r="F73" s="3" t="s">
        <v>1022</v>
      </c>
      <c r="G73" s="3" t="s">
        <v>1023</v>
      </c>
      <c r="H73" s="3" t="s">
        <v>1024</v>
      </c>
      <c r="I73" s="3" t="s">
        <v>1025</v>
      </c>
      <c r="J73" s="3" t="s">
        <v>53</v>
      </c>
      <c r="K73" s="3" t="s">
        <v>54</v>
      </c>
      <c r="L73" s="3" t="s">
        <v>1026</v>
      </c>
      <c r="M73" s="3" t="s">
        <v>1027</v>
      </c>
      <c r="N73" s="3" t="s">
        <v>1028</v>
      </c>
      <c r="O73" s="3" t="s">
        <v>11</v>
      </c>
      <c r="P73" s="42" t="s">
        <v>951</v>
      </c>
      <c r="Q73" s="3" t="s">
        <v>952</v>
      </c>
      <c r="R73" s="3" t="s">
        <v>1029</v>
      </c>
      <c r="S73" s="42">
        <v>2</v>
      </c>
      <c r="T73" s="42" t="s">
        <v>87</v>
      </c>
      <c r="U73" s="42">
        <v>12</v>
      </c>
      <c r="V73" s="42">
        <v>15</v>
      </c>
      <c r="W73" s="3" t="s">
        <v>1030</v>
      </c>
      <c r="X73" s="42" t="s">
        <v>1031</v>
      </c>
      <c r="Y73" s="3" t="s">
        <v>1032</v>
      </c>
      <c r="Z73" s="3" t="s">
        <v>65</v>
      </c>
      <c r="AA73" s="3" t="s">
        <v>957</v>
      </c>
      <c r="AB73" s="3" t="s">
        <v>958</v>
      </c>
      <c r="AC73" s="3" t="s">
        <v>68</v>
      </c>
      <c r="AD73" s="3" t="s">
        <v>1033</v>
      </c>
      <c r="AE73" s="3" t="s">
        <v>3781</v>
      </c>
      <c r="AF73" s="3" t="s">
        <v>70</v>
      </c>
      <c r="AG73" s="3" t="s">
        <v>71</v>
      </c>
      <c r="AH73" s="3" t="s">
        <v>1034</v>
      </c>
      <c r="AI73" s="3" t="s">
        <v>1035</v>
      </c>
      <c r="AJ73" s="3" t="s">
        <v>74</v>
      </c>
      <c r="AK73" s="3" t="s">
        <v>75</v>
      </c>
      <c r="AL73" s="3" t="s">
        <v>76</v>
      </c>
      <c r="AN73" s="46">
        <v>1</v>
      </c>
    </row>
    <row r="74" spans="2:40" ht="45" x14ac:dyDescent="0.25">
      <c r="B74" s="45">
        <v>67</v>
      </c>
      <c r="C74" s="3" t="s">
        <v>11</v>
      </c>
      <c r="D74" s="3" t="s">
        <v>1036</v>
      </c>
      <c r="E74" s="3" t="s">
        <v>78</v>
      </c>
      <c r="F74" s="3" t="s">
        <v>1037</v>
      </c>
      <c r="G74" s="3" t="s">
        <v>1038</v>
      </c>
      <c r="H74" s="3" t="s">
        <v>1039</v>
      </c>
      <c r="I74" s="3" t="s">
        <v>1040</v>
      </c>
      <c r="J74" s="3" t="s">
        <v>53</v>
      </c>
      <c r="K74" s="3" t="s">
        <v>54</v>
      </c>
      <c r="L74" s="3" t="s">
        <v>1041</v>
      </c>
      <c r="M74" s="3" t="s">
        <v>1042</v>
      </c>
      <c r="N74" s="3" t="s">
        <v>1043</v>
      </c>
      <c r="O74" s="3" t="s">
        <v>11</v>
      </c>
      <c r="P74" s="42" t="s">
        <v>951</v>
      </c>
      <c r="Q74" s="3" t="s">
        <v>952</v>
      </c>
      <c r="R74" s="3" t="s">
        <v>1044</v>
      </c>
      <c r="S74" s="42">
        <v>2</v>
      </c>
      <c r="T74" s="42" t="s">
        <v>87</v>
      </c>
      <c r="U74" s="42">
        <v>12</v>
      </c>
      <c r="V74" s="42">
        <v>15</v>
      </c>
      <c r="W74" s="3" t="s">
        <v>1045</v>
      </c>
      <c r="X74" s="42" t="s">
        <v>1031</v>
      </c>
      <c r="Y74" s="3" t="s">
        <v>1046</v>
      </c>
      <c r="Z74" s="3" t="s">
        <v>65</v>
      </c>
      <c r="AA74" s="3" t="s">
        <v>957</v>
      </c>
      <c r="AB74" s="3" t="s">
        <v>958</v>
      </c>
      <c r="AC74" s="3" t="s">
        <v>68</v>
      </c>
      <c r="AD74" s="3" t="s">
        <v>1047</v>
      </c>
      <c r="AE74" s="3" t="s">
        <v>3782</v>
      </c>
      <c r="AF74" s="3" t="s">
        <v>70</v>
      </c>
      <c r="AG74" s="3" t="s">
        <v>71</v>
      </c>
      <c r="AH74" s="3" t="s">
        <v>1048</v>
      </c>
      <c r="AI74" s="3" t="s">
        <v>1049</v>
      </c>
      <c r="AJ74" s="3" t="s">
        <v>74</v>
      </c>
      <c r="AK74" s="3" t="s">
        <v>75</v>
      </c>
      <c r="AL74" s="3" t="s">
        <v>76</v>
      </c>
      <c r="AN74" s="46">
        <v>1</v>
      </c>
    </row>
    <row r="75" spans="2:40" ht="45" x14ac:dyDescent="0.25">
      <c r="B75" s="45">
        <v>68</v>
      </c>
      <c r="C75" s="3" t="s">
        <v>11</v>
      </c>
      <c r="D75" s="3" t="s">
        <v>1050</v>
      </c>
      <c r="E75" s="3" t="s">
        <v>168</v>
      </c>
      <c r="F75" s="3" t="s">
        <v>1051</v>
      </c>
      <c r="G75" s="3" t="s">
        <v>1052</v>
      </c>
      <c r="H75" s="3" t="s">
        <v>1053</v>
      </c>
      <c r="I75" s="3" t="s">
        <v>1054</v>
      </c>
      <c r="J75" s="3" t="s">
        <v>53</v>
      </c>
      <c r="K75" s="3" t="s">
        <v>54</v>
      </c>
      <c r="L75" s="3" t="s">
        <v>1055</v>
      </c>
      <c r="M75" s="3" t="s">
        <v>1056</v>
      </c>
      <c r="N75" s="3" t="s">
        <v>1057</v>
      </c>
      <c r="O75" s="3" t="s">
        <v>11</v>
      </c>
      <c r="P75" s="42" t="s">
        <v>951</v>
      </c>
      <c r="Q75" s="3" t="s">
        <v>952</v>
      </c>
      <c r="R75" s="3" t="s">
        <v>1058</v>
      </c>
      <c r="S75" s="42">
        <v>3</v>
      </c>
      <c r="T75" s="42" t="s">
        <v>117</v>
      </c>
      <c r="U75" s="42">
        <v>14</v>
      </c>
      <c r="V75" s="42">
        <v>17</v>
      </c>
      <c r="W75" s="3" t="s">
        <v>1059</v>
      </c>
      <c r="X75" s="42" t="s">
        <v>972</v>
      </c>
      <c r="Y75" s="3" t="s">
        <v>1060</v>
      </c>
      <c r="Z75" s="3" t="s">
        <v>65</v>
      </c>
      <c r="AA75" s="3" t="s">
        <v>957</v>
      </c>
      <c r="AB75" s="3" t="s">
        <v>958</v>
      </c>
      <c r="AC75" s="3" t="s">
        <v>68</v>
      </c>
      <c r="AD75" s="3" t="s">
        <v>1061</v>
      </c>
      <c r="AE75" s="3" t="s">
        <v>3783</v>
      </c>
      <c r="AF75" s="3" t="s">
        <v>70</v>
      </c>
      <c r="AG75" s="3" t="s">
        <v>71</v>
      </c>
      <c r="AH75" s="3" t="s">
        <v>1062</v>
      </c>
      <c r="AI75" s="3" t="s">
        <v>1063</v>
      </c>
      <c r="AJ75" s="3" t="s">
        <v>74</v>
      </c>
      <c r="AK75" s="3" t="s">
        <v>75</v>
      </c>
      <c r="AL75" s="3" t="s">
        <v>76</v>
      </c>
      <c r="AN75" s="46">
        <v>1</v>
      </c>
    </row>
    <row r="76" spans="2:40" ht="45" x14ac:dyDescent="0.25">
      <c r="B76" s="45">
        <v>69</v>
      </c>
      <c r="C76" s="3" t="s">
        <v>11</v>
      </c>
      <c r="D76" s="3" t="s">
        <v>1064</v>
      </c>
      <c r="E76" s="3" t="s">
        <v>168</v>
      </c>
      <c r="F76" s="3" t="s">
        <v>1065</v>
      </c>
      <c r="G76" s="3" t="s">
        <v>1066</v>
      </c>
      <c r="H76" s="3" t="s">
        <v>1067</v>
      </c>
      <c r="I76" s="3" t="s">
        <v>1068</v>
      </c>
      <c r="J76" s="3" t="s">
        <v>53</v>
      </c>
      <c r="K76" s="3" t="s">
        <v>54</v>
      </c>
      <c r="L76" s="3" t="s">
        <v>1069</v>
      </c>
      <c r="M76" s="3" t="s">
        <v>1070</v>
      </c>
      <c r="N76" s="3" t="s">
        <v>1071</v>
      </c>
      <c r="O76" s="3" t="s">
        <v>11</v>
      </c>
      <c r="P76" s="42" t="s">
        <v>951</v>
      </c>
      <c r="Q76" s="3" t="s">
        <v>952</v>
      </c>
      <c r="R76" s="3" t="s">
        <v>1072</v>
      </c>
      <c r="S76" s="42">
        <v>3</v>
      </c>
      <c r="T76" s="42" t="s">
        <v>117</v>
      </c>
      <c r="U76" s="42">
        <v>14</v>
      </c>
      <c r="V76" s="42">
        <v>17</v>
      </c>
      <c r="W76" s="3" t="s">
        <v>1073</v>
      </c>
      <c r="X76" s="42" t="s">
        <v>1074</v>
      </c>
      <c r="Y76" s="3" t="s">
        <v>1075</v>
      </c>
      <c r="Z76" s="3" t="s">
        <v>65</v>
      </c>
      <c r="AA76" s="3" t="s">
        <v>957</v>
      </c>
      <c r="AB76" s="3" t="s">
        <v>958</v>
      </c>
      <c r="AC76" s="3" t="s">
        <v>68</v>
      </c>
      <c r="AD76" s="3" t="s">
        <v>1076</v>
      </c>
      <c r="AE76" s="3" t="s">
        <v>3784</v>
      </c>
      <c r="AF76" s="3" t="s">
        <v>70</v>
      </c>
      <c r="AG76" s="3" t="s">
        <v>71</v>
      </c>
      <c r="AH76" s="3" t="s">
        <v>1077</v>
      </c>
      <c r="AI76" s="3" t="s">
        <v>1078</v>
      </c>
      <c r="AJ76" s="3" t="s">
        <v>74</v>
      </c>
      <c r="AK76" s="3" t="s">
        <v>75</v>
      </c>
      <c r="AL76" s="3" t="s">
        <v>76</v>
      </c>
      <c r="AN76" s="46">
        <v>1</v>
      </c>
    </row>
    <row r="77" spans="2:40" ht="45" x14ac:dyDescent="0.25">
      <c r="B77" s="45">
        <v>70</v>
      </c>
      <c r="C77" s="3" t="s">
        <v>11</v>
      </c>
      <c r="D77" s="3" t="s">
        <v>1079</v>
      </c>
      <c r="E77" s="3" t="s">
        <v>78</v>
      </c>
      <c r="F77" s="3" t="s">
        <v>1080</v>
      </c>
      <c r="G77" s="3" t="s">
        <v>1081</v>
      </c>
      <c r="H77" s="3" t="s">
        <v>1082</v>
      </c>
      <c r="I77" s="3" t="s">
        <v>1083</v>
      </c>
      <c r="J77" s="3" t="s">
        <v>53</v>
      </c>
      <c r="K77" s="3" t="s">
        <v>54</v>
      </c>
      <c r="L77" s="3" t="s">
        <v>1084</v>
      </c>
      <c r="M77" s="3" t="s">
        <v>1085</v>
      </c>
      <c r="N77" s="3" t="s">
        <v>1086</v>
      </c>
      <c r="O77" s="3" t="s">
        <v>11</v>
      </c>
      <c r="P77" s="42" t="s">
        <v>951</v>
      </c>
      <c r="Q77" s="3" t="s">
        <v>952</v>
      </c>
      <c r="R77" s="3" t="s">
        <v>1087</v>
      </c>
      <c r="S77" s="42">
        <v>2</v>
      </c>
      <c r="T77" s="42" t="s">
        <v>87</v>
      </c>
      <c r="U77" s="42">
        <v>12</v>
      </c>
      <c r="V77" s="42">
        <v>15</v>
      </c>
      <c r="W77" s="3" t="s">
        <v>1088</v>
      </c>
      <c r="X77" s="42" t="s">
        <v>972</v>
      </c>
      <c r="Y77" s="3" t="s">
        <v>1089</v>
      </c>
      <c r="Z77" s="3" t="s">
        <v>65</v>
      </c>
      <c r="AA77" s="3" t="s">
        <v>957</v>
      </c>
      <c r="AB77" s="3" t="s">
        <v>958</v>
      </c>
      <c r="AC77" s="3" t="s">
        <v>68</v>
      </c>
      <c r="AD77" s="3" t="s">
        <v>1090</v>
      </c>
      <c r="AE77" s="3" t="s">
        <v>3785</v>
      </c>
      <c r="AF77" s="3" t="s">
        <v>70</v>
      </c>
      <c r="AG77" s="3" t="s">
        <v>71</v>
      </c>
      <c r="AH77" s="3" t="s">
        <v>1091</v>
      </c>
      <c r="AI77" s="3" t="s">
        <v>1092</v>
      </c>
      <c r="AJ77" s="3" t="s">
        <v>74</v>
      </c>
      <c r="AK77" s="3" t="s">
        <v>75</v>
      </c>
      <c r="AL77" s="3" t="s">
        <v>76</v>
      </c>
      <c r="AN77" s="46">
        <v>1</v>
      </c>
    </row>
    <row r="78" spans="2:40" ht="45" x14ac:dyDescent="0.25">
      <c r="B78" s="45">
        <v>71</v>
      </c>
      <c r="C78" s="3" t="s">
        <v>11</v>
      </c>
      <c r="D78" s="3" t="s">
        <v>1093</v>
      </c>
      <c r="E78" s="3" t="s">
        <v>78</v>
      </c>
      <c r="F78" s="3" t="s">
        <v>1094</v>
      </c>
      <c r="G78" s="3" t="s">
        <v>1095</v>
      </c>
      <c r="H78" s="3" t="s">
        <v>1096</v>
      </c>
      <c r="I78" s="3" t="s">
        <v>1097</v>
      </c>
      <c r="J78" s="3" t="s">
        <v>53</v>
      </c>
      <c r="K78" s="3" t="s">
        <v>54</v>
      </c>
      <c r="L78" s="3" t="s">
        <v>1098</v>
      </c>
      <c r="M78" s="3" t="s">
        <v>1099</v>
      </c>
      <c r="N78" s="3" t="s">
        <v>1100</v>
      </c>
      <c r="O78" s="3" t="s">
        <v>11</v>
      </c>
      <c r="P78" s="42" t="s">
        <v>951</v>
      </c>
      <c r="Q78" s="3" t="s">
        <v>952</v>
      </c>
      <c r="R78" s="3" t="s">
        <v>1101</v>
      </c>
      <c r="S78" s="42">
        <v>2</v>
      </c>
      <c r="T78" s="42" t="s">
        <v>87</v>
      </c>
      <c r="U78" s="42">
        <v>12</v>
      </c>
      <c r="V78" s="42">
        <v>15</v>
      </c>
      <c r="W78" s="3" t="s">
        <v>1102</v>
      </c>
      <c r="X78" s="42" t="s">
        <v>972</v>
      </c>
      <c r="Y78" s="3" t="s">
        <v>1103</v>
      </c>
      <c r="Z78" s="3" t="s">
        <v>65</v>
      </c>
      <c r="AA78" s="3" t="s">
        <v>957</v>
      </c>
      <c r="AB78" s="3" t="s">
        <v>958</v>
      </c>
      <c r="AC78" s="3" t="s">
        <v>68</v>
      </c>
      <c r="AD78" s="3" t="s">
        <v>1104</v>
      </c>
      <c r="AE78" s="3" t="s">
        <v>3786</v>
      </c>
      <c r="AF78" s="3" t="s">
        <v>70</v>
      </c>
      <c r="AG78" s="3" t="s">
        <v>71</v>
      </c>
      <c r="AH78" s="3" t="s">
        <v>1105</v>
      </c>
      <c r="AI78" s="3" t="s">
        <v>1106</v>
      </c>
      <c r="AJ78" s="3" t="s">
        <v>74</v>
      </c>
      <c r="AK78" s="3" t="s">
        <v>75</v>
      </c>
      <c r="AL78" s="3" t="s">
        <v>76</v>
      </c>
      <c r="AN78" s="46">
        <v>1</v>
      </c>
    </row>
    <row r="79" spans="2:40" ht="45" x14ac:dyDescent="0.25">
      <c r="B79" s="45">
        <v>72</v>
      </c>
      <c r="C79" s="3" t="s">
        <v>11</v>
      </c>
      <c r="D79" s="3" t="s">
        <v>1107</v>
      </c>
      <c r="E79" s="3" t="s">
        <v>168</v>
      </c>
      <c r="F79" s="3" t="s">
        <v>1108</v>
      </c>
      <c r="G79" s="3" t="s">
        <v>1109</v>
      </c>
      <c r="H79" s="3" t="s">
        <v>1110</v>
      </c>
      <c r="I79" s="3" t="s">
        <v>1111</v>
      </c>
      <c r="J79" s="3" t="s">
        <v>53</v>
      </c>
      <c r="K79" s="3" t="s">
        <v>54</v>
      </c>
      <c r="L79" s="3" t="s">
        <v>1112</v>
      </c>
      <c r="M79" s="3" t="s">
        <v>1113</v>
      </c>
      <c r="N79" s="3" t="s">
        <v>1114</v>
      </c>
      <c r="O79" s="3" t="s">
        <v>11</v>
      </c>
      <c r="P79" s="42" t="s">
        <v>951</v>
      </c>
      <c r="Q79" s="3" t="s">
        <v>952</v>
      </c>
      <c r="R79" s="3" t="s">
        <v>1115</v>
      </c>
      <c r="S79" s="42">
        <v>3</v>
      </c>
      <c r="T79" s="42" t="s">
        <v>117</v>
      </c>
      <c r="U79" s="42">
        <v>14</v>
      </c>
      <c r="V79" s="42">
        <v>17</v>
      </c>
      <c r="W79" s="3" t="s">
        <v>1116</v>
      </c>
      <c r="X79" s="42" t="s">
        <v>972</v>
      </c>
      <c r="Y79" s="3" t="s">
        <v>1117</v>
      </c>
      <c r="Z79" s="3" t="s">
        <v>65</v>
      </c>
      <c r="AA79" s="3" t="s">
        <v>957</v>
      </c>
      <c r="AB79" s="3" t="s">
        <v>958</v>
      </c>
      <c r="AC79" s="3" t="s">
        <v>68</v>
      </c>
      <c r="AD79" s="3" t="s">
        <v>1118</v>
      </c>
      <c r="AE79" s="3" t="s">
        <v>3787</v>
      </c>
      <c r="AF79" s="3" t="s">
        <v>70</v>
      </c>
      <c r="AG79" s="3" t="s">
        <v>71</v>
      </c>
      <c r="AH79" s="3" t="s">
        <v>1119</v>
      </c>
      <c r="AI79" s="3" t="s">
        <v>1120</v>
      </c>
      <c r="AJ79" s="3" t="s">
        <v>74</v>
      </c>
      <c r="AK79" s="3" t="s">
        <v>75</v>
      </c>
      <c r="AL79" s="3" t="s">
        <v>76</v>
      </c>
      <c r="AN79" s="46">
        <v>1</v>
      </c>
    </row>
    <row r="80" spans="2:40" ht="45" x14ac:dyDescent="0.25">
      <c r="B80" s="45">
        <v>73</v>
      </c>
      <c r="C80" s="3" t="s">
        <v>11</v>
      </c>
      <c r="D80" s="3" t="s">
        <v>1121</v>
      </c>
      <c r="E80" s="3" t="s">
        <v>78</v>
      </c>
      <c r="F80" s="3" t="s">
        <v>1122</v>
      </c>
      <c r="G80" s="3" t="s">
        <v>1123</v>
      </c>
      <c r="H80" s="3" t="s">
        <v>1124</v>
      </c>
      <c r="I80" s="3" t="s">
        <v>1125</v>
      </c>
      <c r="J80" s="3" t="s">
        <v>53</v>
      </c>
      <c r="K80" s="3" t="s">
        <v>54</v>
      </c>
      <c r="L80" s="3" t="s">
        <v>1126</v>
      </c>
      <c r="M80" s="3" t="s">
        <v>1127</v>
      </c>
      <c r="N80" s="3" t="s">
        <v>1128</v>
      </c>
      <c r="O80" s="3" t="s">
        <v>11</v>
      </c>
      <c r="P80" s="42" t="s">
        <v>951</v>
      </c>
      <c r="Q80" s="3" t="s">
        <v>952</v>
      </c>
      <c r="R80" s="3" t="s">
        <v>1129</v>
      </c>
      <c r="S80" s="42">
        <v>2</v>
      </c>
      <c r="T80" s="42" t="s">
        <v>87</v>
      </c>
      <c r="U80" s="42">
        <v>12</v>
      </c>
      <c r="V80" s="42">
        <v>15</v>
      </c>
      <c r="W80" s="3" t="s">
        <v>1130</v>
      </c>
      <c r="X80" s="42" t="s">
        <v>972</v>
      </c>
      <c r="Y80" s="3" t="s">
        <v>1131</v>
      </c>
      <c r="Z80" s="3" t="s">
        <v>65</v>
      </c>
      <c r="AA80" s="3" t="s">
        <v>957</v>
      </c>
      <c r="AB80" s="3" t="s">
        <v>958</v>
      </c>
      <c r="AC80" s="3" t="s">
        <v>68</v>
      </c>
      <c r="AD80" s="3" t="s">
        <v>1132</v>
      </c>
      <c r="AE80" s="3" t="s">
        <v>3788</v>
      </c>
      <c r="AF80" s="3" t="s">
        <v>70</v>
      </c>
      <c r="AG80" s="3" t="s">
        <v>71</v>
      </c>
      <c r="AH80" s="3" t="s">
        <v>1133</v>
      </c>
      <c r="AI80" s="3" t="s">
        <v>1134</v>
      </c>
      <c r="AJ80" s="3" t="s">
        <v>74</v>
      </c>
      <c r="AK80" s="3" t="s">
        <v>75</v>
      </c>
      <c r="AL80" s="3" t="s">
        <v>76</v>
      </c>
      <c r="AN80" s="46">
        <v>1</v>
      </c>
    </row>
    <row r="81" spans="2:40" ht="45" x14ac:dyDescent="0.25">
      <c r="B81" s="45">
        <v>74</v>
      </c>
      <c r="C81" s="3" t="s">
        <v>11</v>
      </c>
      <c r="D81" s="3" t="s">
        <v>1135</v>
      </c>
      <c r="E81" s="3" t="s">
        <v>78</v>
      </c>
      <c r="F81" s="3" t="s">
        <v>1136</v>
      </c>
      <c r="G81" s="3" t="s">
        <v>1137</v>
      </c>
      <c r="H81" s="3" t="s">
        <v>1138</v>
      </c>
      <c r="I81" s="3" t="s">
        <v>1139</v>
      </c>
      <c r="J81" s="3" t="s">
        <v>53</v>
      </c>
      <c r="K81" s="3" t="s">
        <v>54</v>
      </c>
      <c r="L81" s="3" t="s">
        <v>1140</v>
      </c>
      <c r="M81" s="3" t="s">
        <v>1141</v>
      </c>
      <c r="N81" s="3" t="s">
        <v>1142</v>
      </c>
      <c r="O81" s="3" t="s">
        <v>11</v>
      </c>
      <c r="P81" s="42" t="s">
        <v>951</v>
      </c>
      <c r="Q81" s="3" t="s">
        <v>952</v>
      </c>
      <c r="R81" s="3" t="s">
        <v>1143</v>
      </c>
      <c r="S81" s="42">
        <v>2</v>
      </c>
      <c r="T81" s="42" t="s">
        <v>87</v>
      </c>
      <c r="U81" s="42">
        <v>12</v>
      </c>
      <c r="V81" s="42">
        <v>15</v>
      </c>
      <c r="W81" s="3" t="s">
        <v>1144</v>
      </c>
      <c r="X81" s="42" t="s">
        <v>1145</v>
      </c>
      <c r="Y81" s="3" t="s">
        <v>1146</v>
      </c>
      <c r="Z81" s="3" t="s">
        <v>65</v>
      </c>
      <c r="AA81" s="3" t="s">
        <v>957</v>
      </c>
      <c r="AB81" s="3" t="s">
        <v>958</v>
      </c>
      <c r="AC81" s="3" t="s">
        <v>68</v>
      </c>
      <c r="AD81" s="3" t="s">
        <v>1147</v>
      </c>
      <c r="AE81" s="3" t="s">
        <v>3789</v>
      </c>
      <c r="AF81" s="3" t="s">
        <v>70</v>
      </c>
      <c r="AG81" s="3" t="s">
        <v>71</v>
      </c>
      <c r="AH81" s="3" t="s">
        <v>1148</v>
      </c>
      <c r="AI81" s="3" t="s">
        <v>1149</v>
      </c>
      <c r="AJ81" s="3" t="s">
        <v>74</v>
      </c>
      <c r="AK81" s="3" t="s">
        <v>75</v>
      </c>
      <c r="AL81" s="3" t="s">
        <v>76</v>
      </c>
      <c r="AN81" s="46">
        <v>1</v>
      </c>
    </row>
    <row r="82" spans="2:40" ht="45" x14ac:dyDescent="0.25">
      <c r="B82" s="45">
        <v>75</v>
      </c>
      <c r="C82" s="3" t="s">
        <v>11</v>
      </c>
      <c r="D82" s="3" t="s">
        <v>1150</v>
      </c>
      <c r="E82" s="3" t="s">
        <v>78</v>
      </c>
      <c r="F82" s="3" t="s">
        <v>1151</v>
      </c>
      <c r="G82" s="3" t="s">
        <v>1152</v>
      </c>
      <c r="H82" s="3" t="s">
        <v>1153</v>
      </c>
      <c r="I82" s="3" t="s">
        <v>1154</v>
      </c>
      <c r="J82" s="3" t="s">
        <v>53</v>
      </c>
      <c r="K82" s="3" t="s">
        <v>54</v>
      </c>
      <c r="L82" s="3" t="s">
        <v>1155</v>
      </c>
      <c r="M82" s="3" t="s">
        <v>1156</v>
      </c>
      <c r="N82" s="3" t="s">
        <v>1157</v>
      </c>
      <c r="O82" s="3" t="s">
        <v>11</v>
      </c>
      <c r="P82" s="42" t="s">
        <v>951</v>
      </c>
      <c r="Q82" s="3" t="s">
        <v>952</v>
      </c>
      <c r="R82" s="3" t="s">
        <v>1158</v>
      </c>
      <c r="S82" s="42">
        <v>2</v>
      </c>
      <c r="T82" s="42" t="s">
        <v>87</v>
      </c>
      <c r="U82" s="42">
        <v>12</v>
      </c>
      <c r="V82" s="42">
        <v>15</v>
      </c>
      <c r="W82" s="3" t="s">
        <v>1159</v>
      </c>
      <c r="X82" s="42" t="s">
        <v>1145</v>
      </c>
      <c r="Y82" s="3" t="s">
        <v>1160</v>
      </c>
      <c r="Z82" s="3" t="s">
        <v>65</v>
      </c>
      <c r="AA82" s="3" t="s">
        <v>957</v>
      </c>
      <c r="AB82" s="3" t="s">
        <v>958</v>
      </c>
      <c r="AC82" s="3" t="s">
        <v>68</v>
      </c>
      <c r="AD82" s="3" t="s">
        <v>1161</v>
      </c>
      <c r="AE82" s="3" t="s">
        <v>3790</v>
      </c>
      <c r="AF82" s="3" t="s">
        <v>70</v>
      </c>
      <c r="AG82" s="3" t="s">
        <v>71</v>
      </c>
      <c r="AH82" s="3" t="s">
        <v>1162</v>
      </c>
      <c r="AI82" s="3" t="s">
        <v>1163</v>
      </c>
      <c r="AJ82" s="3" t="s">
        <v>74</v>
      </c>
      <c r="AK82" s="3" t="s">
        <v>75</v>
      </c>
      <c r="AL82" s="3" t="s">
        <v>76</v>
      </c>
      <c r="AN82" s="46">
        <v>1</v>
      </c>
    </row>
    <row r="83" spans="2:40" ht="45" x14ac:dyDescent="0.25">
      <c r="B83" s="45">
        <v>76</v>
      </c>
      <c r="C83" s="3" t="s">
        <v>11</v>
      </c>
      <c r="D83" s="3" t="s">
        <v>1164</v>
      </c>
      <c r="E83" s="3" t="s">
        <v>78</v>
      </c>
      <c r="F83" s="3" t="s">
        <v>1165</v>
      </c>
      <c r="G83" s="3" t="s">
        <v>1166</v>
      </c>
      <c r="H83" s="3" t="s">
        <v>1167</v>
      </c>
      <c r="I83" s="3" t="s">
        <v>1168</v>
      </c>
      <c r="J83" s="3" t="s">
        <v>53</v>
      </c>
      <c r="K83" s="3" t="s">
        <v>54</v>
      </c>
      <c r="L83" s="3" t="s">
        <v>1169</v>
      </c>
      <c r="M83" s="3" t="s">
        <v>1170</v>
      </c>
      <c r="N83" s="3" t="s">
        <v>1171</v>
      </c>
      <c r="O83" s="3" t="s">
        <v>11</v>
      </c>
      <c r="P83" s="42" t="s">
        <v>951</v>
      </c>
      <c r="Q83" s="3" t="s">
        <v>952</v>
      </c>
      <c r="R83" s="3" t="s">
        <v>1172</v>
      </c>
      <c r="S83" s="42">
        <v>2</v>
      </c>
      <c r="T83" s="42" t="s">
        <v>87</v>
      </c>
      <c r="U83" s="42">
        <v>12</v>
      </c>
      <c r="V83" s="42">
        <v>15</v>
      </c>
      <c r="W83" s="3" t="s">
        <v>1173</v>
      </c>
      <c r="X83" s="42" t="s">
        <v>1145</v>
      </c>
      <c r="Y83" s="3" t="s">
        <v>1174</v>
      </c>
      <c r="Z83" s="3" t="s">
        <v>65</v>
      </c>
      <c r="AA83" s="3" t="s">
        <v>957</v>
      </c>
      <c r="AB83" s="3" t="s">
        <v>958</v>
      </c>
      <c r="AC83" s="3" t="s">
        <v>68</v>
      </c>
      <c r="AD83" s="3" t="s">
        <v>1175</v>
      </c>
      <c r="AE83" s="3" t="s">
        <v>3791</v>
      </c>
      <c r="AF83" s="3" t="s">
        <v>70</v>
      </c>
      <c r="AG83" s="3" t="s">
        <v>71</v>
      </c>
      <c r="AH83" s="3" t="s">
        <v>1176</v>
      </c>
      <c r="AI83" s="3" t="s">
        <v>1177</v>
      </c>
      <c r="AJ83" s="3" t="s">
        <v>74</v>
      </c>
      <c r="AK83" s="3" t="s">
        <v>75</v>
      </c>
      <c r="AL83" s="3" t="s">
        <v>76</v>
      </c>
      <c r="AN83" s="46">
        <v>1</v>
      </c>
    </row>
    <row r="84" spans="2:40" ht="45" x14ac:dyDescent="0.25">
      <c r="B84" s="45">
        <v>77</v>
      </c>
      <c r="C84" s="3" t="s">
        <v>11</v>
      </c>
      <c r="D84" s="3" t="s">
        <v>1178</v>
      </c>
      <c r="E84" s="3" t="s">
        <v>78</v>
      </c>
      <c r="F84" s="3" t="s">
        <v>1179</v>
      </c>
      <c r="G84" s="3" t="s">
        <v>1180</v>
      </c>
      <c r="H84" s="3" t="s">
        <v>1181</v>
      </c>
      <c r="I84" s="3" t="s">
        <v>1182</v>
      </c>
      <c r="J84" s="3" t="s">
        <v>53</v>
      </c>
      <c r="K84" s="3" t="s">
        <v>54</v>
      </c>
      <c r="L84" s="3" t="s">
        <v>1183</v>
      </c>
      <c r="M84" s="3" t="s">
        <v>1184</v>
      </c>
      <c r="N84" s="3" t="s">
        <v>1185</v>
      </c>
      <c r="O84" s="3" t="s">
        <v>11</v>
      </c>
      <c r="P84" s="42" t="s">
        <v>951</v>
      </c>
      <c r="Q84" s="3" t="s">
        <v>952</v>
      </c>
      <c r="R84" s="3" t="s">
        <v>1186</v>
      </c>
      <c r="S84" s="42">
        <v>2</v>
      </c>
      <c r="T84" s="42" t="s">
        <v>87</v>
      </c>
      <c r="U84" s="42">
        <v>12</v>
      </c>
      <c r="V84" s="42">
        <v>15</v>
      </c>
      <c r="W84" s="3" t="s">
        <v>1187</v>
      </c>
      <c r="X84" s="42" t="s">
        <v>1145</v>
      </c>
      <c r="Y84" s="3" t="s">
        <v>1188</v>
      </c>
      <c r="Z84" s="3" t="s">
        <v>65</v>
      </c>
      <c r="AA84" s="3" t="s">
        <v>957</v>
      </c>
      <c r="AB84" s="3" t="s">
        <v>958</v>
      </c>
      <c r="AC84" s="3" t="s">
        <v>68</v>
      </c>
      <c r="AD84" s="3" t="s">
        <v>1189</v>
      </c>
      <c r="AE84" s="3" t="s">
        <v>3792</v>
      </c>
      <c r="AF84" s="3" t="s">
        <v>70</v>
      </c>
      <c r="AG84" s="3" t="s">
        <v>71</v>
      </c>
      <c r="AH84" s="3" t="s">
        <v>1190</v>
      </c>
      <c r="AI84" s="3" t="s">
        <v>1191</v>
      </c>
      <c r="AJ84" s="3" t="s">
        <v>74</v>
      </c>
      <c r="AK84" s="3" t="s">
        <v>75</v>
      </c>
      <c r="AL84" s="3" t="s">
        <v>76</v>
      </c>
      <c r="AN84" s="46">
        <v>1</v>
      </c>
    </row>
    <row r="85" spans="2:40" ht="45" x14ac:dyDescent="0.25">
      <c r="B85" s="45">
        <v>78</v>
      </c>
      <c r="C85" s="3" t="s">
        <v>11</v>
      </c>
      <c r="D85" s="3" t="s">
        <v>1192</v>
      </c>
      <c r="E85" s="3" t="s">
        <v>78</v>
      </c>
      <c r="F85" s="3" t="s">
        <v>1193</v>
      </c>
      <c r="G85" s="3" t="s">
        <v>1194</v>
      </c>
      <c r="H85" s="3" t="s">
        <v>1195</v>
      </c>
      <c r="I85" s="3" t="s">
        <v>1196</v>
      </c>
      <c r="J85" s="3" t="s">
        <v>53</v>
      </c>
      <c r="K85" s="3" t="s">
        <v>54</v>
      </c>
      <c r="L85" s="3" t="s">
        <v>1197</v>
      </c>
      <c r="M85" s="3" t="s">
        <v>1198</v>
      </c>
      <c r="N85" s="3" t="s">
        <v>1199</v>
      </c>
      <c r="O85" s="3" t="s">
        <v>11</v>
      </c>
      <c r="P85" s="42" t="s">
        <v>951</v>
      </c>
      <c r="Q85" s="3" t="s">
        <v>952</v>
      </c>
      <c r="R85" s="3" t="s">
        <v>1200</v>
      </c>
      <c r="S85" s="42">
        <v>2</v>
      </c>
      <c r="T85" s="42" t="s">
        <v>87</v>
      </c>
      <c r="U85" s="42">
        <v>12</v>
      </c>
      <c r="V85" s="42">
        <v>15</v>
      </c>
      <c r="W85" s="3" t="s">
        <v>1201</v>
      </c>
      <c r="X85" s="42" t="s">
        <v>1145</v>
      </c>
      <c r="Y85" s="3" t="s">
        <v>1202</v>
      </c>
      <c r="Z85" s="3" t="s">
        <v>65</v>
      </c>
      <c r="AA85" s="3" t="s">
        <v>957</v>
      </c>
      <c r="AB85" s="3" t="s">
        <v>958</v>
      </c>
      <c r="AC85" s="3" t="s">
        <v>68</v>
      </c>
      <c r="AD85" s="3" t="s">
        <v>1203</v>
      </c>
      <c r="AE85" s="3" t="s">
        <v>3793</v>
      </c>
      <c r="AF85" s="3" t="s">
        <v>70</v>
      </c>
      <c r="AG85" s="3" t="s">
        <v>71</v>
      </c>
      <c r="AH85" s="3" t="s">
        <v>1204</v>
      </c>
      <c r="AI85" s="3" t="s">
        <v>1205</v>
      </c>
      <c r="AJ85" s="3" t="s">
        <v>74</v>
      </c>
      <c r="AK85" s="3" t="s">
        <v>75</v>
      </c>
      <c r="AL85" s="3" t="s">
        <v>76</v>
      </c>
      <c r="AN85" s="46">
        <v>1</v>
      </c>
    </row>
    <row r="86" spans="2:40" ht="45" x14ac:dyDescent="0.25">
      <c r="B86" s="45">
        <v>79</v>
      </c>
      <c r="C86" s="3" t="s">
        <v>11</v>
      </c>
      <c r="D86" s="3" t="s">
        <v>1206</v>
      </c>
      <c r="E86" s="3" t="s">
        <v>168</v>
      </c>
      <c r="F86" s="3" t="s">
        <v>1207</v>
      </c>
      <c r="G86" s="3" t="s">
        <v>1208</v>
      </c>
      <c r="H86" s="3" t="s">
        <v>1209</v>
      </c>
      <c r="I86" s="3" t="s">
        <v>1210</v>
      </c>
      <c r="J86" s="3" t="s">
        <v>53</v>
      </c>
      <c r="K86" s="3" t="s">
        <v>54</v>
      </c>
      <c r="L86" s="3" t="s">
        <v>1211</v>
      </c>
      <c r="M86" s="3" t="s">
        <v>1212</v>
      </c>
      <c r="N86" s="3" t="s">
        <v>1213</v>
      </c>
      <c r="O86" s="3" t="s">
        <v>11</v>
      </c>
      <c r="P86" s="42" t="s">
        <v>951</v>
      </c>
      <c r="Q86" s="3" t="s">
        <v>952</v>
      </c>
      <c r="R86" s="3" t="s">
        <v>1214</v>
      </c>
      <c r="S86" s="42">
        <v>3</v>
      </c>
      <c r="T86" s="42" t="s">
        <v>117</v>
      </c>
      <c r="U86" s="42">
        <v>14</v>
      </c>
      <c r="V86" s="42">
        <v>17</v>
      </c>
      <c r="W86" s="3" t="s">
        <v>1215</v>
      </c>
      <c r="X86" s="42" t="s">
        <v>1145</v>
      </c>
      <c r="Y86" s="3" t="s">
        <v>1216</v>
      </c>
      <c r="Z86" s="3" t="s">
        <v>65</v>
      </c>
      <c r="AA86" s="3" t="s">
        <v>957</v>
      </c>
      <c r="AB86" s="3" t="s">
        <v>958</v>
      </c>
      <c r="AC86" s="3" t="s">
        <v>68</v>
      </c>
      <c r="AD86" s="3" t="s">
        <v>1217</v>
      </c>
      <c r="AE86" s="3" t="s">
        <v>3794</v>
      </c>
      <c r="AF86" s="3" t="s">
        <v>70</v>
      </c>
      <c r="AG86" s="3" t="s">
        <v>71</v>
      </c>
      <c r="AH86" s="3" t="s">
        <v>1218</v>
      </c>
      <c r="AI86" s="3" t="s">
        <v>1219</v>
      </c>
      <c r="AJ86" s="3" t="s">
        <v>74</v>
      </c>
      <c r="AK86" s="3" t="s">
        <v>75</v>
      </c>
      <c r="AL86" s="3" t="s">
        <v>76</v>
      </c>
      <c r="AN86" s="46">
        <v>1</v>
      </c>
    </row>
    <row r="87" spans="2:40" ht="45" x14ac:dyDescent="0.25">
      <c r="B87" s="45">
        <v>80</v>
      </c>
      <c r="C87" s="3" t="s">
        <v>11</v>
      </c>
      <c r="D87" s="3" t="s">
        <v>1220</v>
      </c>
      <c r="E87" s="3" t="s">
        <v>78</v>
      </c>
      <c r="F87" s="3" t="s">
        <v>1221</v>
      </c>
      <c r="G87" s="3" t="s">
        <v>1222</v>
      </c>
      <c r="H87" s="3" t="s">
        <v>1223</v>
      </c>
      <c r="I87" s="3" t="s">
        <v>1224</v>
      </c>
      <c r="J87" s="3" t="s">
        <v>53</v>
      </c>
      <c r="K87" s="3" t="s">
        <v>54</v>
      </c>
      <c r="L87" s="3" t="s">
        <v>1225</v>
      </c>
      <c r="M87" s="3" t="s">
        <v>1226</v>
      </c>
      <c r="N87" s="3" t="s">
        <v>1227</v>
      </c>
      <c r="O87" s="3" t="s">
        <v>11</v>
      </c>
      <c r="P87" s="42" t="s">
        <v>951</v>
      </c>
      <c r="Q87" s="3" t="s">
        <v>952</v>
      </c>
      <c r="R87" s="3" t="s">
        <v>1228</v>
      </c>
      <c r="S87" s="42">
        <v>2</v>
      </c>
      <c r="T87" s="42" t="s">
        <v>87</v>
      </c>
      <c r="U87" s="42">
        <v>12</v>
      </c>
      <c r="V87" s="42">
        <v>15</v>
      </c>
      <c r="W87" s="3" t="s">
        <v>1229</v>
      </c>
      <c r="X87" s="42" t="s">
        <v>1145</v>
      </c>
      <c r="Y87" s="3" t="s">
        <v>1230</v>
      </c>
      <c r="Z87" s="3" t="s">
        <v>65</v>
      </c>
      <c r="AA87" s="3" t="s">
        <v>957</v>
      </c>
      <c r="AB87" s="3" t="s">
        <v>958</v>
      </c>
      <c r="AC87" s="3" t="s">
        <v>68</v>
      </c>
      <c r="AD87" s="3" t="s">
        <v>1231</v>
      </c>
      <c r="AE87" s="3" t="s">
        <v>3795</v>
      </c>
      <c r="AF87" s="3" t="s">
        <v>70</v>
      </c>
      <c r="AG87" s="3" t="s">
        <v>71</v>
      </c>
      <c r="AH87" s="3" t="s">
        <v>1232</v>
      </c>
      <c r="AI87" s="3" t="s">
        <v>1233</v>
      </c>
      <c r="AJ87" s="3" t="s">
        <v>74</v>
      </c>
      <c r="AK87" s="3" t="s">
        <v>75</v>
      </c>
      <c r="AL87" s="3" t="s">
        <v>76</v>
      </c>
      <c r="AN87" s="46">
        <v>1</v>
      </c>
    </row>
    <row r="88" spans="2:40" ht="45" x14ac:dyDescent="0.25">
      <c r="B88" s="45">
        <v>81</v>
      </c>
      <c r="C88" s="3" t="s">
        <v>11</v>
      </c>
      <c r="D88" s="3" t="s">
        <v>1234</v>
      </c>
      <c r="E88" s="3" t="s">
        <v>168</v>
      </c>
      <c r="F88" s="3" t="s">
        <v>1235</v>
      </c>
      <c r="G88" s="3" t="s">
        <v>1236</v>
      </c>
      <c r="H88" s="3" t="s">
        <v>1237</v>
      </c>
      <c r="I88" s="3" t="s">
        <v>1238</v>
      </c>
      <c r="J88" s="3" t="s">
        <v>53</v>
      </c>
      <c r="K88" s="3" t="s">
        <v>54</v>
      </c>
      <c r="L88" s="3" t="s">
        <v>1239</v>
      </c>
      <c r="M88" s="3" t="s">
        <v>1240</v>
      </c>
      <c r="N88" s="3" t="s">
        <v>1241</v>
      </c>
      <c r="O88" s="3" t="s">
        <v>11</v>
      </c>
      <c r="P88" s="42" t="s">
        <v>951</v>
      </c>
      <c r="Q88" s="3" t="s">
        <v>952</v>
      </c>
      <c r="R88" s="3" t="s">
        <v>1242</v>
      </c>
      <c r="S88" s="42">
        <v>3</v>
      </c>
      <c r="T88" s="42" t="s">
        <v>117</v>
      </c>
      <c r="U88" s="42">
        <v>14</v>
      </c>
      <c r="V88" s="42">
        <v>17</v>
      </c>
      <c r="W88" s="3" t="s">
        <v>1243</v>
      </c>
      <c r="X88" s="42" t="s">
        <v>722</v>
      </c>
      <c r="Y88" s="3" t="s">
        <v>1244</v>
      </c>
      <c r="Z88" s="3" t="s">
        <v>65</v>
      </c>
      <c r="AA88" s="3" t="s">
        <v>957</v>
      </c>
      <c r="AB88" s="3" t="s">
        <v>958</v>
      </c>
      <c r="AC88" s="3" t="s">
        <v>68</v>
      </c>
      <c r="AD88" s="3" t="s">
        <v>1245</v>
      </c>
      <c r="AE88" s="3" t="s">
        <v>3796</v>
      </c>
      <c r="AF88" s="3" t="s">
        <v>70</v>
      </c>
      <c r="AG88" s="3" t="s">
        <v>71</v>
      </c>
      <c r="AH88" s="3" t="s">
        <v>1246</v>
      </c>
      <c r="AI88" s="3" t="s">
        <v>1247</v>
      </c>
      <c r="AJ88" s="3" t="s">
        <v>74</v>
      </c>
      <c r="AK88" s="3" t="s">
        <v>75</v>
      </c>
      <c r="AL88" s="3" t="s">
        <v>76</v>
      </c>
      <c r="AN88" s="46">
        <v>1</v>
      </c>
    </row>
    <row r="89" spans="2:40" ht="45" x14ac:dyDescent="0.25">
      <c r="B89" s="45">
        <v>82</v>
      </c>
      <c r="C89" s="3" t="s">
        <v>11</v>
      </c>
      <c r="D89" s="3" t="s">
        <v>1248</v>
      </c>
      <c r="E89" s="3" t="s">
        <v>168</v>
      </c>
      <c r="F89" s="3" t="s">
        <v>1249</v>
      </c>
      <c r="G89" s="3" t="s">
        <v>1250</v>
      </c>
      <c r="H89" s="3" t="s">
        <v>1251</v>
      </c>
      <c r="I89" s="3" t="s">
        <v>1252</v>
      </c>
      <c r="J89" s="3" t="s">
        <v>53</v>
      </c>
      <c r="K89" s="3" t="s">
        <v>54</v>
      </c>
      <c r="L89" s="3" t="s">
        <v>1253</v>
      </c>
      <c r="M89" s="3" t="s">
        <v>1254</v>
      </c>
      <c r="N89" s="3" t="s">
        <v>1255</v>
      </c>
      <c r="O89" s="3" t="s">
        <v>11</v>
      </c>
      <c r="P89" s="42" t="s">
        <v>951</v>
      </c>
      <c r="Q89" s="3" t="s">
        <v>952</v>
      </c>
      <c r="R89" s="3" t="s">
        <v>1256</v>
      </c>
      <c r="S89" s="42">
        <v>3</v>
      </c>
      <c r="T89" s="42" t="s">
        <v>117</v>
      </c>
      <c r="U89" s="42">
        <v>14</v>
      </c>
      <c r="V89" s="42">
        <v>17</v>
      </c>
      <c r="W89" s="3" t="s">
        <v>1257</v>
      </c>
      <c r="X89" s="42" t="s">
        <v>722</v>
      </c>
      <c r="Y89" s="3" t="s">
        <v>1258</v>
      </c>
      <c r="Z89" s="3" t="s">
        <v>65</v>
      </c>
      <c r="AA89" s="3" t="s">
        <v>957</v>
      </c>
      <c r="AB89" s="3" t="s">
        <v>958</v>
      </c>
      <c r="AC89" s="3" t="s">
        <v>68</v>
      </c>
      <c r="AD89" s="3" t="s">
        <v>1259</v>
      </c>
      <c r="AE89" s="3" t="s">
        <v>3797</v>
      </c>
      <c r="AF89" s="3" t="s">
        <v>70</v>
      </c>
      <c r="AG89" s="3" t="s">
        <v>71</v>
      </c>
      <c r="AH89" s="3" t="s">
        <v>1260</v>
      </c>
      <c r="AI89" s="3" t="s">
        <v>1261</v>
      </c>
      <c r="AJ89" s="3" t="s">
        <v>74</v>
      </c>
      <c r="AK89" s="3" t="s">
        <v>75</v>
      </c>
      <c r="AL89" s="3" t="s">
        <v>76</v>
      </c>
      <c r="AN89" s="46">
        <v>1</v>
      </c>
    </row>
    <row r="90" spans="2:40" ht="45" x14ac:dyDescent="0.25">
      <c r="B90" s="45">
        <v>83</v>
      </c>
      <c r="C90" s="3" t="s">
        <v>11</v>
      </c>
      <c r="D90" s="3" t="s">
        <v>1262</v>
      </c>
      <c r="E90" s="3" t="s">
        <v>168</v>
      </c>
      <c r="F90" s="3" t="s">
        <v>1263</v>
      </c>
      <c r="G90" s="3" t="s">
        <v>1264</v>
      </c>
      <c r="H90" s="3" t="s">
        <v>1265</v>
      </c>
      <c r="I90" s="3" t="s">
        <v>1266</v>
      </c>
      <c r="J90" s="3" t="s">
        <v>53</v>
      </c>
      <c r="K90" s="3" t="s">
        <v>54</v>
      </c>
      <c r="L90" s="3" t="s">
        <v>1267</v>
      </c>
      <c r="M90" s="3" t="s">
        <v>1268</v>
      </c>
      <c r="N90" s="3" t="s">
        <v>1269</v>
      </c>
      <c r="O90" s="3" t="s">
        <v>11</v>
      </c>
      <c r="P90" s="42" t="s">
        <v>951</v>
      </c>
      <c r="Q90" s="3" t="s">
        <v>952</v>
      </c>
      <c r="R90" s="3" t="s">
        <v>1270</v>
      </c>
      <c r="S90" s="42">
        <v>3</v>
      </c>
      <c r="T90" s="42" t="s">
        <v>117</v>
      </c>
      <c r="U90" s="42">
        <v>14</v>
      </c>
      <c r="V90" s="42">
        <v>17</v>
      </c>
      <c r="W90" s="3" t="s">
        <v>1271</v>
      </c>
      <c r="X90" s="42" t="s">
        <v>722</v>
      </c>
      <c r="Y90" s="3" t="s">
        <v>1272</v>
      </c>
      <c r="Z90" s="3" t="s">
        <v>65</v>
      </c>
      <c r="AA90" s="3" t="s">
        <v>957</v>
      </c>
      <c r="AB90" s="3" t="s">
        <v>958</v>
      </c>
      <c r="AC90" s="3" t="s">
        <v>68</v>
      </c>
      <c r="AD90" s="3" t="s">
        <v>1273</v>
      </c>
      <c r="AE90" s="3" t="s">
        <v>3798</v>
      </c>
      <c r="AF90" s="3" t="s">
        <v>70</v>
      </c>
      <c r="AG90" s="3" t="s">
        <v>71</v>
      </c>
      <c r="AH90" s="3" t="s">
        <v>1274</v>
      </c>
      <c r="AI90" s="3" t="s">
        <v>1275</v>
      </c>
      <c r="AJ90" s="3" t="s">
        <v>74</v>
      </c>
      <c r="AK90" s="3" t="s">
        <v>75</v>
      </c>
      <c r="AL90" s="3" t="s">
        <v>76</v>
      </c>
      <c r="AN90" s="46">
        <v>1</v>
      </c>
    </row>
    <row r="91" spans="2:40" ht="45" x14ac:dyDescent="0.25">
      <c r="B91" s="45">
        <v>84</v>
      </c>
      <c r="C91" s="3" t="s">
        <v>11</v>
      </c>
      <c r="D91" s="3" t="s">
        <v>1276</v>
      </c>
      <c r="E91" s="3" t="s">
        <v>78</v>
      </c>
      <c r="F91" s="3" t="s">
        <v>1277</v>
      </c>
      <c r="G91" s="3" t="s">
        <v>1278</v>
      </c>
      <c r="H91" s="3" t="s">
        <v>1279</v>
      </c>
      <c r="I91" s="3" t="s">
        <v>1280</v>
      </c>
      <c r="J91" s="3" t="s">
        <v>53</v>
      </c>
      <c r="K91" s="3" t="s">
        <v>54</v>
      </c>
      <c r="L91" s="3" t="s">
        <v>1281</v>
      </c>
      <c r="M91" s="3" t="s">
        <v>1282</v>
      </c>
      <c r="N91" s="3" t="s">
        <v>1283</v>
      </c>
      <c r="O91" s="3" t="s">
        <v>11</v>
      </c>
      <c r="P91" s="42" t="s">
        <v>951</v>
      </c>
      <c r="Q91" s="3" t="s">
        <v>952</v>
      </c>
      <c r="R91" s="3" t="s">
        <v>1284</v>
      </c>
      <c r="S91" s="42">
        <v>2</v>
      </c>
      <c r="T91" s="42" t="s">
        <v>87</v>
      </c>
      <c r="U91" s="42">
        <v>12</v>
      </c>
      <c r="V91" s="42">
        <v>15</v>
      </c>
      <c r="W91" s="3" t="s">
        <v>1285</v>
      </c>
      <c r="X91" s="42" t="s">
        <v>955</v>
      </c>
      <c r="Y91" s="3" t="s">
        <v>1286</v>
      </c>
      <c r="Z91" s="3" t="s">
        <v>65</v>
      </c>
      <c r="AA91" s="3" t="s">
        <v>957</v>
      </c>
      <c r="AB91" s="3" t="s">
        <v>958</v>
      </c>
      <c r="AC91" s="3" t="s">
        <v>68</v>
      </c>
      <c r="AD91" s="3" t="s">
        <v>1287</v>
      </c>
      <c r="AE91" s="3" t="s">
        <v>3799</v>
      </c>
      <c r="AF91" s="3" t="s">
        <v>70</v>
      </c>
      <c r="AG91" s="3" t="s">
        <v>71</v>
      </c>
      <c r="AH91" s="3" t="s">
        <v>1288</v>
      </c>
      <c r="AI91" s="3" t="s">
        <v>1289</v>
      </c>
      <c r="AJ91" s="3" t="s">
        <v>74</v>
      </c>
      <c r="AK91" s="3" t="s">
        <v>75</v>
      </c>
      <c r="AL91" s="3" t="s">
        <v>76</v>
      </c>
      <c r="AN91" s="46">
        <v>1</v>
      </c>
    </row>
    <row r="92" spans="2:40" ht="45" x14ac:dyDescent="0.25">
      <c r="B92" s="45">
        <v>85</v>
      </c>
      <c r="C92" s="3" t="s">
        <v>11</v>
      </c>
      <c r="D92" s="3" t="s">
        <v>1290</v>
      </c>
      <c r="E92" s="3" t="s">
        <v>48</v>
      </c>
      <c r="F92" s="3" t="s">
        <v>1291</v>
      </c>
      <c r="G92" s="3" t="s">
        <v>1292</v>
      </c>
      <c r="H92" s="3" t="s">
        <v>1293</v>
      </c>
      <c r="I92" s="3" t="s">
        <v>1294</v>
      </c>
      <c r="J92" s="3" t="s">
        <v>53</v>
      </c>
      <c r="K92" s="3" t="s">
        <v>54</v>
      </c>
      <c r="L92" s="3" t="s">
        <v>1295</v>
      </c>
      <c r="M92" s="3" t="s">
        <v>1296</v>
      </c>
      <c r="N92" s="3" t="s">
        <v>1297</v>
      </c>
      <c r="O92" s="3" t="s">
        <v>11</v>
      </c>
      <c r="P92" s="42" t="s">
        <v>951</v>
      </c>
      <c r="Q92" s="3" t="s">
        <v>952</v>
      </c>
      <c r="R92" s="3" t="s">
        <v>1298</v>
      </c>
      <c r="S92" s="42">
        <v>1</v>
      </c>
      <c r="T92" s="42" t="s">
        <v>61</v>
      </c>
      <c r="U92" s="42">
        <v>10</v>
      </c>
      <c r="V92" s="42">
        <v>13</v>
      </c>
      <c r="W92" s="3" t="s">
        <v>1299</v>
      </c>
      <c r="X92" s="42" t="s">
        <v>955</v>
      </c>
      <c r="Y92" s="3" t="s">
        <v>1300</v>
      </c>
      <c r="Z92" s="3" t="s">
        <v>65</v>
      </c>
      <c r="AA92" s="3" t="s">
        <v>957</v>
      </c>
      <c r="AB92" s="3" t="s">
        <v>958</v>
      </c>
      <c r="AC92" s="3" t="s">
        <v>68</v>
      </c>
      <c r="AD92" s="3" t="s">
        <v>1301</v>
      </c>
      <c r="AE92" s="3" t="s">
        <v>3800</v>
      </c>
      <c r="AF92" s="3" t="s">
        <v>70</v>
      </c>
      <c r="AG92" s="3" t="s">
        <v>71</v>
      </c>
      <c r="AH92" s="3" t="s">
        <v>1302</v>
      </c>
      <c r="AI92" s="3" t="s">
        <v>1303</v>
      </c>
      <c r="AJ92" s="3" t="s">
        <v>74</v>
      </c>
      <c r="AK92" s="3" t="s">
        <v>75</v>
      </c>
      <c r="AL92" s="3" t="s">
        <v>76</v>
      </c>
      <c r="AN92" s="46">
        <v>1</v>
      </c>
    </row>
    <row r="93" spans="2:40" ht="45" x14ac:dyDescent="0.25">
      <c r="B93" s="45">
        <v>86</v>
      </c>
      <c r="C93" s="3" t="s">
        <v>11</v>
      </c>
      <c r="D93" s="3" t="s">
        <v>1304</v>
      </c>
      <c r="E93" s="3" t="s">
        <v>78</v>
      </c>
      <c r="F93" s="3" t="s">
        <v>1305</v>
      </c>
      <c r="G93" s="3" t="s">
        <v>1306</v>
      </c>
      <c r="H93" s="3" t="s">
        <v>1307</v>
      </c>
      <c r="I93" s="3" t="s">
        <v>1308</v>
      </c>
      <c r="J93" s="3" t="s">
        <v>53</v>
      </c>
      <c r="K93" s="3" t="s">
        <v>54</v>
      </c>
      <c r="L93" s="3" t="s">
        <v>1309</v>
      </c>
      <c r="M93" s="3" t="s">
        <v>1310</v>
      </c>
      <c r="N93" s="3" t="s">
        <v>1311</v>
      </c>
      <c r="O93" s="3" t="s">
        <v>11</v>
      </c>
      <c r="P93" s="42" t="s">
        <v>951</v>
      </c>
      <c r="Q93" s="3" t="s">
        <v>952</v>
      </c>
      <c r="R93" s="3" t="s">
        <v>1312</v>
      </c>
      <c r="S93" s="42">
        <v>2</v>
      </c>
      <c r="T93" s="42" t="s">
        <v>87</v>
      </c>
      <c r="U93" s="42">
        <v>12</v>
      </c>
      <c r="V93" s="42">
        <v>15</v>
      </c>
      <c r="W93" s="3" t="s">
        <v>1313</v>
      </c>
      <c r="X93" s="42" t="s">
        <v>1314</v>
      </c>
      <c r="Y93" s="3" t="s">
        <v>1315</v>
      </c>
      <c r="Z93" s="3" t="s">
        <v>65</v>
      </c>
      <c r="AA93" s="3" t="s">
        <v>957</v>
      </c>
      <c r="AB93" s="3" t="s">
        <v>958</v>
      </c>
      <c r="AC93" s="3" t="s">
        <v>68</v>
      </c>
      <c r="AD93" s="3" t="s">
        <v>1316</v>
      </c>
      <c r="AE93" s="3" t="s">
        <v>3801</v>
      </c>
      <c r="AF93" s="3" t="s">
        <v>70</v>
      </c>
      <c r="AG93" s="3" t="s">
        <v>71</v>
      </c>
      <c r="AH93" s="3" t="s">
        <v>1317</v>
      </c>
      <c r="AI93" s="3" t="s">
        <v>1318</v>
      </c>
      <c r="AJ93" s="3" t="s">
        <v>74</v>
      </c>
      <c r="AK93" s="3" t="s">
        <v>75</v>
      </c>
      <c r="AL93" s="3" t="s">
        <v>76</v>
      </c>
      <c r="AN93" s="46">
        <v>1</v>
      </c>
    </row>
    <row r="94" spans="2:40" ht="45" x14ac:dyDescent="0.25">
      <c r="B94" s="45">
        <v>87</v>
      </c>
      <c r="C94" s="3" t="s">
        <v>11</v>
      </c>
      <c r="D94" s="3" t="s">
        <v>1319</v>
      </c>
      <c r="E94" s="3" t="s">
        <v>78</v>
      </c>
      <c r="F94" s="3" t="s">
        <v>1320</v>
      </c>
      <c r="G94" s="3" t="s">
        <v>1321</v>
      </c>
      <c r="H94" s="3" t="s">
        <v>1322</v>
      </c>
      <c r="I94" s="3" t="s">
        <v>1323</v>
      </c>
      <c r="J94" s="3" t="s">
        <v>53</v>
      </c>
      <c r="K94" s="3" t="s">
        <v>54</v>
      </c>
      <c r="L94" s="3" t="s">
        <v>1324</v>
      </c>
      <c r="M94" s="3" t="s">
        <v>1325</v>
      </c>
      <c r="N94" s="3" t="s">
        <v>1326</v>
      </c>
      <c r="O94" s="3" t="s">
        <v>11</v>
      </c>
      <c r="P94" s="42" t="s">
        <v>951</v>
      </c>
      <c r="Q94" s="3" t="s">
        <v>952</v>
      </c>
      <c r="R94" s="3" t="s">
        <v>1327</v>
      </c>
      <c r="S94" s="42">
        <v>2</v>
      </c>
      <c r="T94" s="42" t="s">
        <v>87</v>
      </c>
      <c r="U94" s="42">
        <v>12</v>
      </c>
      <c r="V94" s="42">
        <v>15</v>
      </c>
      <c r="W94" s="3" t="s">
        <v>1328</v>
      </c>
      <c r="X94" s="42" t="s">
        <v>1001</v>
      </c>
      <c r="Y94" s="3" t="s">
        <v>1329</v>
      </c>
      <c r="Z94" s="3" t="s">
        <v>65</v>
      </c>
      <c r="AA94" s="3" t="s">
        <v>957</v>
      </c>
      <c r="AB94" s="3" t="s">
        <v>958</v>
      </c>
      <c r="AC94" s="3" t="s">
        <v>68</v>
      </c>
      <c r="AD94" s="3" t="s">
        <v>1330</v>
      </c>
      <c r="AE94" s="3" t="s">
        <v>3802</v>
      </c>
      <c r="AF94" s="3" t="s">
        <v>70</v>
      </c>
      <c r="AG94" s="3" t="s">
        <v>71</v>
      </c>
      <c r="AH94" s="3" t="s">
        <v>1331</v>
      </c>
      <c r="AI94" s="3" t="s">
        <v>1332</v>
      </c>
      <c r="AJ94" s="3" t="s">
        <v>74</v>
      </c>
      <c r="AK94" s="3" t="s">
        <v>75</v>
      </c>
      <c r="AL94" s="3" t="s">
        <v>76</v>
      </c>
      <c r="AN94" s="46">
        <v>1</v>
      </c>
    </row>
    <row r="95" spans="2:40" ht="45" x14ac:dyDescent="0.25">
      <c r="B95" s="45">
        <v>88</v>
      </c>
      <c r="C95" s="3" t="s">
        <v>11</v>
      </c>
      <c r="D95" s="3" t="s">
        <v>1333</v>
      </c>
      <c r="E95" s="3" t="s">
        <v>199</v>
      </c>
      <c r="F95" s="3" t="s">
        <v>1334</v>
      </c>
      <c r="G95" s="3" t="s">
        <v>1335</v>
      </c>
      <c r="H95" s="3" t="s">
        <v>1336</v>
      </c>
      <c r="I95" s="3" t="s">
        <v>1337</v>
      </c>
      <c r="J95" s="3" t="s">
        <v>53</v>
      </c>
      <c r="K95" s="3" t="s">
        <v>54</v>
      </c>
      <c r="L95" s="3" t="s">
        <v>1338</v>
      </c>
      <c r="M95" s="3" t="s">
        <v>1339</v>
      </c>
      <c r="N95" s="3" t="s">
        <v>1340</v>
      </c>
      <c r="O95" s="3" t="s">
        <v>11</v>
      </c>
      <c r="P95" s="42" t="s">
        <v>951</v>
      </c>
      <c r="Q95" s="3" t="s">
        <v>952</v>
      </c>
      <c r="R95" s="3" t="s">
        <v>1341</v>
      </c>
      <c r="S95" s="42">
        <v>4</v>
      </c>
      <c r="T95" s="42" t="s">
        <v>208</v>
      </c>
      <c r="U95" s="42">
        <v>15</v>
      </c>
      <c r="V95" s="42">
        <v>18</v>
      </c>
      <c r="W95" s="3" t="s">
        <v>1342</v>
      </c>
      <c r="X95" s="42" t="s">
        <v>210</v>
      </c>
      <c r="Y95" s="3" t="s">
        <v>1343</v>
      </c>
      <c r="Z95" s="3" t="s">
        <v>65</v>
      </c>
      <c r="AA95" s="3" t="s">
        <v>957</v>
      </c>
      <c r="AB95" s="3" t="s">
        <v>958</v>
      </c>
      <c r="AC95" s="3" t="s">
        <v>68</v>
      </c>
      <c r="AD95" s="3" t="s">
        <v>1344</v>
      </c>
      <c r="AE95" s="3" t="s">
        <v>3803</v>
      </c>
      <c r="AF95" s="3" t="s">
        <v>70</v>
      </c>
      <c r="AG95" s="3" t="s">
        <v>71</v>
      </c>
      <c r="AH95" s="3" t="s">
        <v>1345</v>
      </c>
      <c r="AI95" s="3" t="s">
        <v>1346</v>
      </c>
      <c r="AJ95" s="3" t="s">
        <v>74</v>
      </c>
      <c r="AK95" s="3" t="s">
        <v>75</v>
      </c>
      <c r="AL95" s="3" t="s">
        <v>76</v>
      </c>
      <c r="AN95" s="46">
        <v>1</v>
      </c>
    </row>
    <row r="96" spans="2:40" ht="45" x14ac:dyDescent="0.25">
      <c r="B96" s="45">
        <v>89</v>
      </c>
      <c r="C96" s="3" t="s">
        <v>11</v>
      </c>
      <c r="D96" s="3" t="s">
        <v>1347</v>
      </c>
      <c r="E96" s="3" t="s">
        <v>199</v>
      </c>
      <c r="F96" s="3" t="s">
        <v>1348</v>
      </c>
      <c r="G96" s="3" t="s">
        <v>1349</v>
      </c>
      <c r="H96" s="3" t="s">
        <v>1350</v>
      </c>
      <c r="I96" s="3" t="s">
        <v>1351</v>
      </c>
      <c r="J96" s="3" t="s">
        <v>53</v>
      </c>
      <c r="K96" s="3" t="s">
        <v>54</v>
      </c>
      <c r="L96" s="3" t="s">
        <v>1352</v>
      </c>
      <c r="M96" s="3" t="s">
        <v>1353</v>
      </c>
      <c r="N96" s="3" t="s">
        <v>1354</v>
      </c>
      <c r="O96" s="3" t="s">
        <v>11</v>
      </c>
      <c r="P96" s="42" t="s">
        <v>951</v>
      </c>
      <c r="Q96" s="3" t="s">
        <v>952</v>
      </c>
      <c r="R96" s="3" t="s">
        <v>1355</v>
      </c>
      <c r="S96" s="42">
        <v>4</v>
      </c>
      <c r="T96" s="42" t="s">
        <v>208</v>
      </c>
      <c r="U96" s="42">
        <v>15</v>
      </c>
      <c r="V96" s="42">
        <v>18</v>
      </c>
      <c r="W96" s="3" t="s">
        <v>1356</v>
      </c>
      <c r="X96" s="42" t="s">
        <v>210</v>
      </c>
      <c r="Y96" s="3" t="s">
        <v>1357</v>
      </c>
      <c r="Z96" s="3" t="s">
        <v>65</v>
      </c>
      <c r="AA96" s="3" t="s">
        <v>957</v>
      </c>
      <c r="AB96" s="3" t="s">
        <v>958</v>
      </c>
      <c r="AC96" s="3" t="s">
        <v>68</v>
      </c>
      <c r="AD96" s="3" t="s">
        <v>1358</v>
      </c>
      <c r="AE96" s="3" t="s">
        <v>3804</v>
      </c>
      <c r="AF96" s="3" t="s">
        <v>70</v>
      </c>
      <c r="AG96" s="3" t="s">
        <v>71</v>
      </c>
      <c r="AH96" s="3" t="s">
        <v>1359</v>
      </c>
      <c r="AI96" s="3" t="s">
        <v>1360</v>
      </c>
      <c r="AJ96" s="3" t="s">
        <v>74</v>
      </c>
      <c r="AK96" s="3" t="s">
        <v>75</v>
      </c>
      <c r="AL96" s="3" t="s">
        <v>76</v>
      </c>
      <c r="AN96" s="46">
        <v>1</v>
      </c>
    </row>
    <row r="97" spans="2:40" ht="45" x14ac:dyDescent="0.25">
      <c r="B97" s="45">
        <v>90</v>
      </c>
      <c r="C97" s="3" t="s">
        <v>11</v>
      </c>
      <c r="D97" s="3" t="s">
        <v>1361</v>
      </c>
      <c r="E97" s="3" t="s">
        <v>199</v>
      </c>
      <c r="F97" s="3" t="s">
        <v>1362</v>
      </c>
      <c r="G97" s="3" t="s">
        <v>1363</v>
      </c>
      <c r="H97" s="3" t="s">
        <v>1364</v>
      </c>
      <c r="I97" s="3" t="s">
        <v>1365</v>
      </c>
      <c r="J97" s="3" t="s">
        <v>53</v>
      </c>
      <c r="K97" s="3" t="s">
        <v>54</v>
      </c>
      <c r="L97" s="3" t="s">
        <v>1366</v>
      </c>
      <c r="M97" s="3" t="s">
        <v>1367</v>
      </c>
      <c r="N97" s="3" t="s">
        <v>1368</v>
      </c>
      <c r="O97" s="3" t="s">
        <v>11</v>
      </c>
      <c r="P97" s="42" t="s">
        <v>951</v>
      </c>
      <c r="Q97" s="3" t="s">
        <v>952</v>
      </c>
      <c r="R97" s="3" t="s">
        <v>1369</v>
      </c>
      <c r="S97" s="42">
        <v>4</v>
      </c>
      <c r="T97" s="42" t="s">
        <v>208</v>
      </c>
      <c r="U97" s="42">
        <v>15</v>
      </c>
      <c r="V97" s="42">
        <v>18</v>
      </c>
      <c r="W97" s="3" t="s">
        <v>1370</v>
      </c>
      <c r="X97" s="42" t="s">
        <v>1371</v>
      </c>
      <c r="Y97" s="3" t="s">
        <v>1372</v>
      </c>
      <c r="Z97" s="3" t="s">
        <v>65</v>
      </c>
      <c r="AA97" s="3" t="s">
        <v>957</v>
      </c>
      <c r="AB97" s="3" t="s">
        <v>958</v>
      </c>
      <c r="AC97" s="3" t="s">
        <v>68</v>
      </c>
      <c r="AD97" s="3" t="s">
        <v>1373</v>
      </c>
      <c r="AE97" s="3" t="s">
        <v>3805</v>
      </c>
      <c r="AF97" s="3" t="s">
        <v>70</v>
      </c>
      <c r="AG97" s="3" t="s">
        <v>71</v>
      </c>
      <c r="AH97" s="3" t="s">
        <v>1374</v>
      </c>
      <c r="AI97" s="3" t="s">
        <v>1375</v>
      </c>
      <c r="AJ97" s="3" t="s">
        <v>74</v>
      </c>
      <c r="AK97" s="3" t="s">
        <v>75</v>
      </c>
      <c r="AL97" s="3" t="s">
        <v>76</v>
      </c>
      <c r="AN97" s="46">
        <v>1</v>
      </c>
    </row>
    <row r="98" spans="2:40" ht="45" x14ac:dyDescent="0.25">
      <c r="B98" s="45">
        <v>91</v>
      </c>
      <c r="C98" s="3" t="s">
        <v>12</v>
      </c>
      <c r="D98" s="3" t="s">
        <v>1376</v>
      </c>
      <c r="E98" s="3" t="s">
        <v>48</v>
      </c>
      <c r="F98" s="3" t="s">
        <v>1377</v>
      </c>
      <c r="G98" s="3" t="s">
        <v>1378</v>
      </c>
      <c r="H98" s="3" t="s">
        <v>1379</v>
      </c>
      <c r="I98" s="3" t="s">
        <v>1380</v>
      </c>
      <c r="J98" s="3" t="s">
        <v>53</v>
      </c>
      <c r="K98" s="3" t="s">
        <v>54</v>
      </c>
      <c r="L98" s="3" t="s">
        <v>1381</v>
      </c>
      <c r="M98" s="3" t="s">
        <v>1382</v>
      </c>
      <c r="N98" s="3" t="s">
        <v>1383</v>
      </c>
      <c r="O98" s="3" t="s">
        <v>12</v>
      </c>
      <c r="P98" s="42" t="s">
        <v>1384</v>
      </c>
      <c r="Q98" s="3" t="s">
        <v>1385</v>
      </c>
      <c r="R98" s="3" t="s">
        <v>1386</v>
      </c>
      <c r="S98" s="42">
        <v>1</v>
      </c>
      <c r="T98" s="42" t="s">
        <v>61</v>
      </c>
      <c r="U98" s="42">
        <v>10</v>
      </c>
      <c r="V98" s="42">
        <v>13</v>
      </c>
      <c r="W98" s="3" t="s">
        <v>1387</v>
      </c>
      <c r="X98" s="42" t="s">
        <v>225</v>
      </c>
      <c r="Y98" s="3" t="s">
        <v>1388</v>
      </c>
      <c r="Z98" s="3" t="s">
        <v>65</v>
      </c>
      <c r="AA98" s="3" t="s">
        <v>1389</v>
      </c>
      <c r="AB98" s="3" t="s">
        <v>1390</v>
      </c>
      <c r="AC98" s="3" t="s">
        <v>68</v>
      </c>
      <c r="AD98" s="3" t="s">
        <v>1391</v>
      </c>
      <c r="AE98" s="3" t="s">
        <v>3806</v>
      </c>
      <c r="AF98" s="3" t="s">
        <v>70</v>
      </c>
      <c r="AG98" s="3" t="s">
        <v>71</v>
      </c>
      <c r="AH98" s="3" t="s">
        <v>1392</v>
      </c>
      <c r="AI98" s="3" t="s">
        <v>1393</v>
      </c>
      <c r="AJ98" s="3" t="s">
        <v>74</v>
      </c>
      <c r="AK98" s="3" t="s">
        <v>75</v>
      </c>
      <c r="AL98" s="3" t="s">
        <v>76</v>
      </c>
      <c r="AN98" s="46">
        <v>1</v>
      </c>
    </row>
    <row r="99" spans="2:40" ht="45" x14ac:dyDescent="0.25">
      <c r="B99" s="45">
        <v>92</v>
      </c>
      <c r="C99" s="3" t="s">
        <v>12</v>
      </c>
      <c r="D99" s="3" t="s">
        <v>1394</v>
      </c>
      <c r="E99" s="3" t="s">
        <v>78</v>
      </c>
      <c r="F99" s="3" t="s">
        <v>1395</v>
      </c>
      <c r="G99" s="3" t="s">
        <v>1396</v>
      </c>
      <c r="H99" s="3" t="s">
        <v>1397</v>
      </c>
      <c r="I99" s="3" t="s">
        <v>1398</v>
      </c>
      <c r="J99" s="3" t="s">
        <v>53</v>
      </c>
      <c r="K99" s="3" t="s">
        <v>54</v>
      </c>
      <c r="L99" s="3" t="s">
        <v>1399</v>
      </c>
      <c r="M99" s="3" t="s">
        <v>1400</v>
      </c>
      <c r="N99" s="3" t="s">
        <v>1401</v>
      </c>
      <c r="O99" s="3" t="s">
        <v>12</v>
      </c>
      <c r="P99" s="42" t="s">
        <v>1384</v>
      </c>
      <c r="Q99" s="3" t="s">
        <v>1385</v>
      </c>
      <c r="R99" s="3" t="s">
        <v>1402</v>
      </c>
      <c r="S99" s="42">
        <v>2</v>
      </c>
      <c r="T99" s="42" t="s">
        <v>87</v>
      </c>
      <c r="U99" s="42">
        <v>12</v>
      </c>
      <c r="V99" s="42">
        <v>15</v>
      </c>
      <c r="W99" s="3" t="s">
        <v>1403</v>
      </c>
      <c r="X99" s="42" t="s">
        <v>225</v>
      </c>
      <c r="Y99" s="3" t="s">
        <v>1404</v>
      </c>
      <c r="Z99" s="3" t="s">
        <v>65</v>
      </c>
      <c r="AA99" s="3" t="s">
        <v>1389</v>
      </c>
      <c r="AB99" s="3" t="s">
        <v>1390</v>
      </c>
      <c r="AC99" s="3" t="s">
        <v>68</v>
      </c>
      <c r="AD99" s="3" t="s">
        <v>1405</v>
      </c>
      <c r="AE99" s="3" t="s">
        <v>3807</v>
      </c>
      <c r="AF99" s="3" t="s">
        <v>70</v>
      </c>
      <c r="AG99" s="3" t="s">
        <v>71</v>
      </c>
      <c r="AH99" s="3" t="s">
        <v>1406</v>
      </c>
      <c r="AI99" s="3" t="s">
        <v>1407</v>
      </c>
      <c r="AJ99" s="3" t="s">
        <v>74</v>
      </c>
      <c r="AK99" s="3" t="s">
        <v>75</v>
      </c>
      <c r="AL99" s="3" t="s">
        <v>76</v>
      </c>
      <c r="AN99" s="46">
        <v>1</v>
      </c>
    </row>
    <row r="100" spans="2:40" ht="45" x14ac:dyDescent="0.25">
      <c r="B100" s="45">
        <v>93</v>
      </c>
      <c r="C100" s="3" t="s">
        <v>12</v>
      </c>
      <c r="D100" s="3" t="s">
        <v>1408</v>
      </c>
      <c r="E100" s="3" t="s">
        <v>78</v>
      </c>
      <c r="F100" s="3" t="s">
        <v>1409</v>
      </c>
      <c r="G100" s="3" t="s">
        <v>1410</v>
      </c>
      <c r="H100" s="3" t="s">
        <v>1411</v>
      </c>
      <c r="I100" s="3" t="s">
        <v>1412</v>
      </c>
      <c r="J100" s="3" t="s">
        <v>53</v>
      </c>
      <c r="K100" s="3" t="s">
        <v>54</v>
      </c>
      <c r="L100" s="3" t="s">
        <v>1413</v>
      </c>
      <c r="M100" s="3" t="s">
        <v>1414</v>
      </c>
      <c r="N100" s="3" t="s">
        <v>1415</v>
      </c>
      <c r="O100" s="3" t="s">
        <v>12</v>
      </c>
      <c r="P100" s="42" t="s">
        <v>1384</v>
      </c>
      <c r="Q100" s="3" t="s">
        <v>1385</v>
      </c>
      <c r="R100" s="3" t="s">
        <v>1416</v>
      </c>
      <c r="S100" s="42">
        <v>2</v>
      </c>
      <c r="T100" s="42" t="s">
        <v>87</v>
      </c>
      <c r="U100" s="42">
        <v>12</v>
      </c>
      <c r="V100" s="42">
        <v>15</v>
      </c>
      <c r="W100" s="3" t="s">
        <v>1417</v>
      </c>
      <c r="X100" s="42" t="s">
        <v>225</v>
      </c>
      <c r="Y100" s="3" t="s">
        <v>1418</v>
      </c>
      <c r="Z100" s="3" t="s">
        <v>65</v>
      </c>
      <c r="AA100" s="3" t="s">
        <v>1389</v>
      </c>
      <c r="AB100" s="3" t="s">
        <v>1390</v>
      </c>
      <c r="AC100" s="3" t="s">
        <v>68</v>
      </c>
      <c r="AD100" s="3" t="s">
        <v>1419</v>
      </c>
      <c r="AE100" s="3" t="s">
        <v>3808</v>
      </c>
      <c r="AF100" s="3" t="s">
        <v>70</v>
      </c>
      <c r="AG100" s="3" t="s">
        <v>71</v>
      </c>
      <c r="AH100" s="3" t="s">
        <v>1420</v>
      </c>
      <c r="AI100" s="3" t="s">
        <v>1421</v>
      </c>
      <c r="AJ100" s="3" t="s">
        <v>74</v>
      </c>
      <c r="AK100" s="3" t="s">
        <v>75</v>
      </c>
      <c r="AL100" s="3" t="s">
        <v>76</v>
      </c>
      <c r="AN100" s="46">
        <v>1</v>
      </c>
    </row>
    <row r="101" spans="2:40" ht="45" x14ac:dyDescent="0.25">
      <c r="B101" s="45">
        <v>94</v>
      </c>
      <c r="C101" s="3" t="s">
        <v>12</v>
      </c>
      <c r="D101" s="3" t="s">
        <v>1422</v>
      </c>
      <c r="E101" s="3" t="s">
        <v>78</v>
      </c>
      <c r="F101" s="3" t="s">
        <v>1423</v>
      </c>
      <c r="G101" s="3" t="s">
        <v>1424</v>
      </c>
      <c r="H101" s="3" t="s">
        <v>1425</v>
      </c>
      <c r="I101" s="3" t="s">
        <v>1426</v>
      </c>
      <c r="J101" s="3" t="s">
        <v>53</v>
      </c>
      <c r="K101" s="3" t="s">
        <v>54</v>
      </c>
      <c r="L101" s="3" t="s">
        <v>1427</v>
      </c>
      <c r="M101" s="3" t="s">
        <v>1428</v>
      </c>
      <c r="N101" s="3" t="s">
        <v>1429</v>
      </c>
      <c r="O101" s="3" t="s">
        <v>12</v>
      </c>
      <c r="P101" s="42" t="s">
        <v>1384</v>
      </c>
      <c r="Q101" s="3" t="s">
        <v>1385</v>
      </c>
      <c r="R101" s="3" t="s">
        <v>1430</v>
      </c>
      <c r="S101" s="42">
        <v>2</v>
      </c>
      <c r="T101" s="42" t="s">
        <v>87</v>
      </c>
      <c r="U101" s="42">
        <v>12</v>
      </c>
      <c r="V101" s="42">
        <v>15</v>
      </c>
      <c r="W101" s="3" t="s">
        <v>1431</v>
      </c>
      <c r="X101" s="42" t="s">
        <v>225</v>
      </c>
      <c r="Y101" s="3" t="s">
        <v>1432</v>
      </c>
      <c r="Z101" s="3" t="s">
        <v>65</v>
      </c>
      <c r="AA101" s="3" t="s">
        <v>1389</v>
      </c>
      <c r="AB101" s="3" t="s">
        <v>1390</v>
      </c>
      <c r="AC101" s="3" t="s">
        <v>68</v>
      </c>
      <c r="AD101" s="3" t="s">
        <v>1433</v>
      </c>
      <c r="AE101" s="3" t="s">
        <v>3809</v>
      </c>
      <c r="AF101" s="3" t="s">
        <v>70</v>
      </c>
      <c r="AG101" s="3" t="s">
        <v>71</v>
      </c>
      <c r="AH101" s="3" t="s">
        <v>1434</v>
      </c>
      <c r="AI101" s="3" t="s">
        <v>1435</v>
      </c>
      <c r="AJ101" s="3" t="s">
        <v>74</v>
      </c>
      <c r="AK101" s="3" t="s">
        <v>75</v>
      </c>
      <c r="AL101" s="3" t="s">
        <v>76</v>
      </c>
      <c r="AN101" s="46">
        <v>1</v>
      </c>
    </row>
    <row r="102" spans="2:40" ht="45" x14ac:dyDescent="0.25">
      <c r="B102" s="45">
        <v>95</v>
      </c>
      <c r="C102" s="3" t="s">
        <v>12</v>
      </c>
      <c r="D102" s="3" t="s">
        <v>1436</v>
      </c>
      <c r="E102" s="3" t="s">
        <v>108</v>
      </c>
      <c r="F102" s="3" t="s">
        <v>1437</v>
      </c>
      <c r="G102" s="3" t="s">
        <v>1438</v>
      </c>
      <c r="H102" s="3" t="s">
        <v>1439</v>
      </c>
      <c r="I102" s="3" t="s">
        <v>1440</v>
      </c>
      <c r="J102" s="3" t="s">
        <v>53</v>
      </c>
      <c r="K102" s="3" t="s">
        <v>54</v>
      </c>
      <c r="L102" s="3" t="s">
        <v>1441</v>
      </c>
      <c r="M102" s="3" t="s">
        <v>1442</v>
      </c>
      <c r="N102" s="3" t="s">
        <v>1443</v>
      </c>
      <c r="O102" s="3" t="s">
        <v>12</v>
      </c>
      <c r="P102" s="42" t="s">
        <v>1384</v>
      </c>
      <c r="Q102" s="3" t="s">
        <v>1385</v>
      </c>
      <c r="R102" s="3" t="s">
        <v>1444</v>
      </c>
      <c r="S102" s="42">
        <v>3</v>
      </c>
      <c r="T102" s="42" t="s">
        <v>117</v>
      </c>
      <c r="U102" s="42">
        <v>13</v>
      </c>
      <c r="V102" s="42">
        <v>17</v>
      </c>
      <c r="W102" s="3" t="s">
        <v>1445</v>
      </c>
      <c r="X102" s="42" t="s">
        <v>225</v>
      </c>
      <c r="Y102" s="3" t="s">
        <v>1446</v>
      </c>
      <c r="Z102" s="3" t="s">
        <v>65</v>
      </c>
      <c r="AA102" s="3" t="s">
        <v>1389</v>
      </c>
      <c r="AB102" s="3" t="s">
        <v>1390</v>
      </c>
      <c r="AC102" s="3" t="s">
        <v>68</v>
      </c>
      <c r="AD102" s="3" t="s">
        <v>1447</v>
      </c>
      <c r="AE102" s="3" t="s">
        <v>3810</v>
      </c>
      <c r="AF102" s="3" t="s">
        <v>70</v>
      </c>
      <c r="AG102" s="3" t="s">
        <v>71</v>
      </c>
      <c r="AH102" s="3" t="s">
        <v>1448</v>
      </c>
      <c r="AI102" s="3" t="s">
        <v>1449</v>
      </c>
      <c r="AJ102" s="3" t="s">
        <v>74</v>
      </c>
      <c r="AK102" s="3" t="s">
        <v>75</v>
      </c>
      <c r="AL102" s="3" t="s">
        <v>76</v>
      </c>
      <c r="AN102" s="46">
        <v>1</v>
      </c>
    </row>
    <row r="103" spans="2:40" ht="45" x14ac:dyDescent="0.25">
      <c r="B103" s="45">
        <v>96</v>
      </c>
      <c r="C103" s="3" t="s">
        <v>12</v>
      </c>
      <c r="D103" s="3" t="s">
        <v>1450</v>
      </c>
      <c r="E103" s="3" t="s">
        <v>168</v>
      </c>
      <c r="F103" s="3" t="s">
        <v>1451</v>
      </c>
      <c r="G103" s="3" t="s">
        <v>1452</v>
      </c>
      <c r="H103" s="3" t="s">
        <v>1453</v>
      </c>
      <c r="I103" s="3" t="s">
        <v>1454</v>
      </c>
      <c r="J103" s="3" t="s">
        <v>53</v>
      </c>
      <c r="K103" s="3" t="s">
        <v>54</v>
      </c>
      <c r="L103" s="3" t="s">
        <v>1455</v>
      </c>
      <c r="M103" s="3" t="s">
        <v>1456</v>
      </c>
      <c r="N103" s="3" t="s">
        <v>1457</v>
      </c>
      <c r="O103" s="3" t="s">
        <v>12</v>
      </c>
      <c r="P103" s="42" t="s">
        <v>1384</v>
      </c>
      <c r="Q103" s="3" t="s">
        <v>1385</v>
      </c>
      <c r="R103" s="3" t="s">
        <v>1458</v>
      </c>
      <c r="S103" s="42">
        <v>3</v>
      </c>
      <c r="T103" s="42" t="s">
        <v>117</v>
      </c>
      <c r="U103" s="42">
        <v>14</v>
      </c>
      <c r="V103" s="42">
        <v>17</v>
      </c>
      <c r="W103" s="3" t="s">
        <v>1459</v>
      </c>
      <c r="X103" s="42" t="s">
        <v>1460</v>
      </c>
      <c r="Y103" s="3" t="s">
        <v>1461</v>
      </c>
      <c r="Z103" s="3" t="s">
        <v>65</v>
      </c>
      <c r="AA103" s="3" t="s">
        <v>1389</v>
      </c>
      <c r="AB103" s="3" t="s">
        <v>1390</v>
      </c>
      <c r="AC103" s="3" t="s">
        <v>68</v>
      </c>
      <c r="AD103" s="3" t="s">
        <v>1462</v>
      </c>
      <c r="AE103" s="3" t="s">
        <v>3811</v>
      </c>
      <c r="AF103" s="3" t="s">
        <v>70</v>
      </c>
      <c r="AG103" s="3" t="s">
        <v>71</v>
      </c>
      <c r="AH103" s="3" t="s">
        <v>1463</v>
      </c>
      <c r="AI103" s="3" t="s">
        <v>1464</v>
      </c>
      <c r="AJ103" s="3" t="s">
        <v>74</v>
      </c>
      <c r="AK103" s="3" t="s">
        <v>75</v>
      </c>
      <c r="AL103" s="3" t="s">
        <v>76</v>
      </c>
      <c r="AN103" s="46">
        <v>1</v>
      </c>
    </row>
    <row r="104" spans="2:40" ht="45" x14ac:dyDescent="0.25">
      <c r="B104" s="45">
        <v>97</v>
      </c>
      <c r="C104" s="3" t="s">
        <v>12</v>
      </c>
      <c r="D104" s="3" t="s">
        <v>1465</v>
      </c>
      <c r="E104" s="3" t="s">
        <v>168</v>
      </c>
      <c r="F104" s="3" t="s">
        <v>1466</v>
      </c>
      <c r="G104" s="3" t="s">
        <v>1467</v>
      </c>
      <c r="H104" s="3" t="s">
        <v>1468</v>
      </c>
      <c r="I104" s="3" t="s">
        <v>1469</v>
      </c>
      <c r="J104" s="3" t="s">
        <v>53</v>
      </c>
      <c r="K104" s="3" t="s">
        <v>54</v>
      </c>
      <c r="L104" s="3" t="s">
        <v>1470</v>
      </c>
      <c r="M104" s="3" t="s">
        <v>1471</v>
      </c>
      <c r="N104" s="3" t="s">
        <v>1472</v>
      </c>
      <c r="O104" s="3" t="s">
        <v>12</v>
      </c>
      <c r="P104" s="42" t="s">
        <v>1384</v>
      </c>
      <c r="Q104" s="3" t="s">
        <v>1385</v>
      </c>
      <c r="R104" s="3" t="s">
        <v>1473</v>
      </c>
      <c r="S104" s="42">
        <v>3</v>
      </c>
      <c r="T104" s="42" t="s">
        <v>117</v>
      </c>
      <c r="U104" s="42">
        <v>14</v>
      </c>
      <c r="V104" s="42">
        <v>17</v>
      </c>
      <c r="W104" s="3" t="s">
        <v>1474</v>
      </c>
      <c r="X104" s="42" t="s">
        <v>1460</v>
      </c>
      <c r="Y104" s="3" t="s">
        <v>1475</v>
      </c>
      <c r="Z104" s="3" t="s">
        <v>65</v>
      </c>
      <c r="AA104" s="3" t="s">
        <v>1389</v>
      </c>
      <c r="AB104" s="3" t="s">
        <v>1390</v>
      </c>
      <c r="AC104" s="3" t="s">
        <v>68</v>
      </c>
      <c r="AD104" s="3" t="s">
        <v>1476</v>
      </c>
      <c r="AE104" s="3" t="s">
        <v>3812</v>
      </c>
      <c r="AF104" s="3" t="s">
        <v>70</v>
      </c>
      <c r="AG104" s="3" t="s">
        <v>71</v>
      </c>
      <c r="AH104" s="3" t="s">
        <v>1477</v>
      </c>
      <c r="AI104" s="3" t="s">
        <v>1478</v>
      </c>
      <c r="AJ104" s="3" t="s">
        <v>74</v>
      </c>
      <c r="AK104" s="3" t="s">
        <v>75</v>
      </c>
      <c r="AL104" s="3" t="s">
        <v>76</v>
      </c>
      <c r="AN104" s="46">
        <v>1</v>
      </c>
    </row>
    <row r="105" spans="2:40" ht="45" x14ac:dyDescent="0.25">
      <c r="B105" s="45">
        <v>98</v>
      </c>
      <c r="C105" s="3" t="s">
        <v>12</v>
      </c>
      <c r="D105" s="3" t="s">
        <v>1479</v>
      </c>
      <c r="E105" s="3" t="s">
        <v>78</v>
      </c>
      <c r="F105" s="3" t="s">
        <v>1480</v>
      </c>
      <c r="G105" s="3" t="s">
        <v>1481</v>
      </c>
      <c r="H105" s="3" t="s">
        <v>1482</v>
      </c>
      <c r="I105" s="3" t="s">
        <v>1483</v>
      </c>
      <c r="J105" s="3" t="s">
        <v>53</v>
      </c>
      <c r="K105" s="3" t="s">
        <v>54</v>
      </c>
      <c r="L105" s="3" t="s">
        <v>1484</v>
      </c>
      <c r="M105" s="3" t="s">
        <v>1485</v>
      </c>
      <c r="N105" s="3" t="s">
        <v>1486</v>
      </c>
      <c r="O105" s="3" t="s">
        <v>12</v>
      </c>
      <c r="P105" s="42" t="s">
        <v>1384</v>
      </c>
      <c r="Q105" s="3" t="s">
        <v>1385</v>
      </c>
      <c r="R105" s="3" t="s">
        <v>1487</v>
      </c>
      <c r="S105" s="42">
        <v>2</v>
      </c>
      <c r="T105" s="42" t="s">
        <v>87</v>
      </c>
      <c r="U105" s="42">
        <v>12</v>
      </c>
      <c r="V105" s="42">
        <v>15</v>
      </c>
      <c r="W105" s="3" t="s">
        <v>1488</v>
      </c>
      <c r="X105" s="42" t="s">
        <v>148</v>
      </c>
      <c r="Y105" s="3" t="s">
        <v>1489</v>
      </c>
      <c r="Z105" s="3" t="s">
        <v>65</v>
      </c>
      <c r="AA105" s="3" t="s">
        <v>1389</v>
      </c>
      <c r="AB105" s="3" t="s">
        <v>1390</v>
      </c>
      <c r="AC105" s="3" t="s">
        <v>68</v>
      </c>
      <c r="AD105" s="3" t="s">
        <v>1490</v>
      </c>
      <c r="AE105" s="3" t="s">
        <v>3813</v>
      </c>
      <c r="AF105" s="3" t="s">
        <v>70</v>
      </c>
      <c r="AG105" s="3" t="s">
        <v>71</v>
      </c>
      <c r="AH105" s="3" t="s">
        <v>1491</v>
      </c>
      <c r="AI105" s="3" t="s">
        <v>1492</v>
      </c>
      <c r="AJ105" s="3" t="s">
        <v>74</v>
      </c>
      <c r="AK105" s="3" t="s">
        <v>75</v>
      </c>
      <c r="AL105" s="3" t="s">
        <v>76</v>
      </c>
      <c r="AN105" s="46">
        <v>1</v>
      </c>
    </row>
    <row r="106" spans="2:40" ht="45" x14ac:dyDescent="0.25">
      <c r="B106" s="45">
        <v>99</v>
      </c>
      <c r="C106" s="3" t="s">
        <v>12</v>
      </c>
      <c r="D106" s="3" t="s">
        <v>1493</v>
      </c>
      <c r="E106" s="3" t="s">
        <v>78</v>
      </c>
      <c r="F106" s="3" t="s">
        <v>1494</v>
      </c>
      <c r="G106" s="3" t="s">
        <v>1495</v>
      </c>
      <c r="H106" s="3" t="s">
        <v>1496</v>
      </c>
      <c r="I106" s="3" t="s">
        <v>1497</v>
      </c>
      <c r="J106" s="3" t="s">
        <v>53</v>
      </c>
      <c r="K106" s="3" t="s">
        <v>54</v>
      </c>
      <c r="L106" s="3" t="s">
        <v>1498</v>
      </c>
      <c r="M106" s="3" t="s">
        <v>1499</v>
      </c>
      <c r="N106" s="3" t="s">
        <v>1500</v>
      </c>
      <c r="O106" s="3" t="s">
        <v>12</v>
      </c>
      <c r="P106" s="42" t="s">
        <v>1384</v>
      </c>
      <c r="Q106" s="3" t="s">
        <v>1385</v>
      </c>
      <c r="R106" s="3" t="s">
        <v>1501</v>
      </c>
      <c r="S106" s="42">
        <v>2</v>
      </c>
      <c r="T106" s="42" t="s">
        <v>87</v>
      </c>
      <c r="U106" s="42">
        <v>12</v>
      </c>
      <c r="V106" s="42">
        <v>15</v>
      </c>
      <c r="W106" s="3" t="s">
        <v>1502</v>
      </c>
      <c r="X106" s="42" t="s">
        <v>148</v>
      </c>
      <c r="Y106" s="3" t="s">
        <v>1503</v>
      </c>
      <c r="Z106" s="3" t="s">
        <v>65</v>
      </c>
      <c r="AA106" s="3" t="s">
        <v>1389</v>
      </c>
      <c r="AB106" s="3" t="s">
        <v>1390</v>
      </c>
      <c r="AC106" s="3" t="s">
        <v>68</v>
      </c>
      <c r="AD106" s="3" t="s">
        <v>1504</v>
      </c>
      <c r="AE106" s="3" t="s">
        <v>3814</v>
      </c>
      <c r="AF106" s="3" t="s">
        <v>70</v>
      </c>
      <c r="AG106" s="3" t="s">
        <v>71</v>
      </c>
      <c r="AH106" s="3" t="s">
        <v>1505</v>
      </c>
      <c r="AI106" s="3" t="s">
        <v>1506</v>
      </c>
      <c r="AJ106" s="3" t="s">
        <v>74</v>
      </c>
      <c r="AK106" s="3" t="s">
        <v>75</v>
      </c>
      <c r="AL106" s="3" t="s">
        <v>76</v>
      </c>
      <c r="AN106" s="46">
        <v>1</v>
      </c>
    </row>
    <row r="107" spans="2:40" ht="45" x14ac:dyDescent="0.25">
      <c r="B107" s="45">
        <v>100</v>
      </c>
      <c r="C107" s="3" t="s">
        <v>12</v>
      </c>
      <c r="D107" s="3" t="s">
        <v>1507</v>
      </c>
      <c r="E107" s="3" t="s">
        <v>108</v>
      </c>
      <c r="F107" s="3" t="s">
        <v>1508</v>
      </c>
      <c r="G107" s="3" t="s">
        <v>1509</v>
      </c>
      <c r="H107" s="3" t="s">
        <v>1510</v>
      </c>
      <c r="I107" s="3" t="s">
        <v>1511</v>
      </c>
      <c r="J107" s="3" t="s">
        <v>53</v>
      </c>
      <c r="K107" s="3" t="s">
        <v>54</v>
      </c>
      <c r="L107" s="3" t="s">
        <v>1512</v>
      </c>
      <c r="M107" s="3" t="s">
        <v>1513</v>
      </c>
      <c r="N107" s="3" t="s">
        <v>1514</v>
      </c>
      <c r="O107" s="3" t="s">
        <v>12</v>
      </c>
      <c r="P107" s="42" t="s">
        <v>1384</v>
      </c>
      <c r="Q107" s="3" t="s">
        <v>1385</v>
      </c>
      <c r="R107" s="3" t="s">
        <v>1515</v>
      </c>
      <c r="S107" s="42">
        <v>3</v>
      </c>
      <c r="T107" s="42" t="s">
        <v>117</v>
      </c>
      <c r="U107" s="42">
        <v>13</v>
      </c>
      <c r="V107" s="42">
        <v>17</v>
      </c>
      <c r="W107" s="3" t="s">
        <v>1516</v>
      </c>
      <c r="X107" s="42" t="s">
        <v>1517</v>
      </c>
      <c r="Y107" s="3" t="s">
        <v>1518</v>
      </c>
      <c r="Z107" s="3" t="s">
        <v>65</v>
      </c>
      <c r="AA107" s="3" t="s">
        <v>1389</v>
      </c>
      <c r="AB107" s="3" t="s">
        <v>1390</v>
      </c>
      <c r="AC107" s="3" t="s">
        <v>68</v>
      </c>
      <c r="AD107" s="3" t="s">
        <v>1519</v>
      </c>
      <c r="AE107" s="3" t="s">
        <v>3815</v>
      </c>
      <c r="AF107" s="3" t="s">
        <v>70</v>
      </c>
      <c r="AG107" s="3" t="s">
        <v>71</v>
      </c>
      <c r="AH107" s="3" t="s">
        <v>1520</v>
      </c>
      <c r="AI107" s="3" t="s">
        <v>1521</v>
      </c>
      <c r="AJ107" s="3" t="s">
        <v>74</v>
      </c>
      <c r="AK107" s="3" t="s">
        <v>75</v>
      </c>
      <c r="AL107" s="3" t="s">
        <v>76</v>
      </c>
      <c r="AN107" s="46">
        <v>1</v>
      </c>
    </row>
    <row r="108" spans="2:40" ht="45" x14ac:dyDescent="0.25">
      <c r="B108" s="45">
        <v>101</v>
      </c>
      <c r="C108" s="3" t="s">
        <v>12</v>
      </c>
      <c r="D108" s="3" t="s">
        <v>1522</v>
      </c>
      <c r="E108" s="3" t="s">
        <v>78</v>
      </c>
      <c r="F108" s="3" t="s">
        <v>1523</v>
      </c>
      <c r="G108" s="3" t="s">
        <v>1524</v>
      </c>
      <c r="H108" s="3" t="s">
        <v>1525</v>
      </c>
      <c r="I108" s="3" t="s">
        <v>1526</v>
      </c>
      <c r="J108" s="3" t="s">
        <v>53</v>
      </c>
      <c r="K108" s="3" t="s">
        <v>54</v>
      </c>
      <c r="L108" s="3" t="s">
        <v>1527</v>
      </c>
      <c r="M108" s="3" t="s">
        <v>1528</v>
      </c>
      <c r="N108" s="3" t="s">
        <v>1529</v>
      </c>
      <c r="O108" s="3" t="s">
        <v>12</v>
      </c>
      <c r="P108" s="42" t="s">
        <v>1384</v>
      </c>
      <c r="Q108" s="3" t="s">
        <v>1385</v>
      </c>
      <c r="R108" s="3" t="s">
        <v>1530</v>
      </c>
      <c r="S108" s="42">
        <v>2</v>
      </c>
      <c r="T108" s="42" t="s">
        <v>87</v>
      </c>
      <c r="U108" s="42">
        <v>12</v>
      </c>
      <c r="V108" s="42">
        <v>15</v>
      </c>
      <c r="W108" s="3" t="s">
        <v>1531</v>
      </c>
      <c r="X108" s="42" t="s">
        <v>14</v>
      </c>
      <c r="Y108" s="3" t="s">
        <v>1532</v>
      </c>
      <c r="Z108" s="3" t="s">
        <v>65</v>
      </c>
      <c r="AA108" s="3" t="s">
        <v>1389</v>
      </c>
      <c r="AB108" s="3" t="s">
        <v>1390</v>
      </c>
      <c r="AC108" s="3" t="s">
        <v>68</v>
      </c>
      <c r="AD108" s="3" t="s">
        <v>1533</v>
      </c>
      <c r="AE108" s="3" t="s">
        <v>3816</v>
      </c>
      <c r="AF108" s="3" t="s">
        <v>70</v>
      </c>
      <c r="AG108" s="3" t="s">
        <v>71</v>
      </c>
      <c r="AH108" s="3" t="s">
        <v>1534</v>
      </c>
      <c r="AI108" s="3" t="s">
        <v>1535</v>
      </c>
      <c r="AJ108" s="3" t="s">
        <v>74</v>
      </c>
      <c r="AK108" s="3" t="s">
        <v>75</v>
      </c>
      <c r="AL108" s="3" t="s">
        <v>76</v>
      </c>
      <c r="AN108" s="46">
        <v>1</v>
      </c>
    </row>
    <row r="109" spans="2:40" ht="45" x14ac:dyDescent="0.25">
      <c r="B109" s="45">
        <v>102</v>
      </c>
      <c r="C109" s="3" t="s">
        <v>12</v>
      </c>
      <c r="D109" s="3" t="s">
        <v>1536</v>
      </c>
      <c r="E109" s="3" t="s">
        <v>199</v>
      </c>
      <c r="F109" s="3" t="s">
        <v>1537</v>
      </c>
      <c r="G109" s="3" t="s">
        <v>1538</v>
      </c>
      <c r="H109" s="3" t="s">
        <v>1539</v>
      </c>
      <c r="I109" s="3" t="s">
        <v>1540</v>
      </c>
      <c r="J109" s="3" t="s">
        <v>53</v>
      </c>
      <c r="K109" s="3" t="s">
        <v>54</v>
      </c>
      <c r="L109" s="3" t="s">
        <v>1541</v>
      </c>
      <c r="M109" s="3" t="s">
        <v>1542</v>
      </c>
      <c r="N109" s="3" t="s">
        <v>1543</v>
      </c>
      <c r="O109" s="3" t="s">
        <v>12</v>
      </c>
      <c r="P109" s="42" t="s">
        <v>1384</v>
      </c>
      <c r="Q109" s="3" t="s">
        <v>1385</v>
      </c>
      <c r="R109" s="3" t="s">
        <v>1544</v>
      </c>
      <c r="S109" s="42">
        <v>4</v>
      </c>
      <c r="T109" s="42" t="s">
        <v>208</v>
      </c>
      <c r="U109" s="42">
        <v>15</v>
      </c>
      <c r="V109" s="42">
        <v>18</v>
      </c>
      <c r="W109" s="3" t="s">
        <v>1545</v>
      </c>
      <c r="X109" s="42" t="s">
        <v>14</v>
      </c>
      <c r="Y109" s="3" t="s">
        <v>1546</v>
      </c>
      <c r="Z109" s="3" t="s">
        <v>65</v>
      </c>
      <c r="AA109" s="3" t="s">
        <v>1389</v>
      </c>
      <c r="AB109" s="3" t="s">
        <v>1390</v>
      </c>
      <c r="AC109" s="3" t="s">
        <v>68</v>
      </c>
      <c r="AD109" s="3" t="s">
        <v>1547</v>
      </c>
      <c r="AE109" s="3" t="s">
        <v>3817</v>
      </c>
      <c r="AF109" s="3" t="s">
        <v>70</v>
      </c>
      <c r="AG109" s="3" t="s">
        <v>71</v>
      </c>
      <c r="AH109" s="3" t="s">
        <v>1548</v>
      </c>
      <c r="AI109" s="3" t="s">
        <v>1549</v>
      </c>
      <c r="AJ109" s="3" t="s">
        <v>74</v>
      </c>
      <c r="AK109" s="3" t="s">
        <v>75</v>
      </c>
      <c r="AL109" s="3" t="s">
        <v>76</v>
      </c>
      <c r="AN109" s="46">
        <v>1</v>
      </c>
    </row>
    <row r="110" spans="2:40" ht="45" x14ac:dyDescent="0.25">
      <c r="B110" s="45">
        <v>103</v>
      </c>
      <c r="C110" s="3" t="s">
        <v>12</v>
      </c>
      <c r="D110" s="3" t="s">
        <v>1550</v>
      </c>
      <c r="E110" s="3" t="s">
        <v>168</v>
      </c>
      <c r="F110" s="3" t="s">
        <v>1551</v>
      </c>
      <c r="G110" s="3" t="s">
        <v>1552</v>
      </c>
      <c r="H110" s="3" t="s">
        <v>1553</v>
      </c>
      <c r="I110" s="3" t="s">
        <v>1554</v>
      </c>
      <c r="J110" s="3" t="s">
        <v>53</v>
      </c>
      <c r="K110" s="3" t="s">
        <v>54</v>
      </c>
      <c r="L110" s="3" t="s">
        <v>1555</v>
      </c>
      <c r="M110" s="3" t="s">
        <v>1556</v>
      </c>
      <c r="N110" s="3" t="s">
        <v>1557</v>
      </c>
      <c r="O110" s="3" t="s">
        <v>12</v>
      </c>
      <c r="P110" s="42" t="s">
        <v>1384</v>
      </c>
      <c r="Q110" s="3" t="s">
        <v>1385</v>
      </c>
      <c r="R110" s="3" t="s">
        <v>1558</v>
      </c>
      <c r="S110" s="42">
        <v>3</v>
      </c>
      <c r="T110" s="42" t="s">
        <v>117</v>
      </c>
      <c r="U110" s="42">
        <v>14</v>
      </c>
      <c r="V110" s="42">
        <v>17</v>
      </c>
      <c r="W110" s="3" t="s">
        <v>1559</v>
      </c>
      <c r="X110" s="42" t="s">
        <v>14</v>
      </c>
      <c r="Y110" s="3" t="s">
        <v>1560</v>
      </c>
      <c r="Z110" s="3" t="s">
        <v>65</v>
      </c>
      <c r="AA110" s="3" t="s">
        <v>1389</v>
      </c>
      <c r="AB110" s="3" t="s">
        <v>1390</v>
      </c>
      <c r="AC110" s="3" t="s">
        <v>68</v>
      </c>
      <c r="AD110" s="3" t="s">
        <v>1561</v>
      </c>
      <c r="AE110" s="3" t="s">
        <v>3818</v>
      </c>
      <c r="AF110" s="3" t="s">
        <v>70</v>
      </c>
      <c r="AG110" s="3" t="s">
        <v>71</v>
      </c>
      <c r="AH110" s="3" t="s">
        <v>1562</v>
      </c>
      <c r="AI110" s="3" t="s">
        <v>1563</v>
      </c>
      <c r="AJ110" s="3" t="s">
        <v>74</v>
      </c>
      <c r="AK110" s="3" t="s">
        <v>75</v>
      </c>
      <c r="AL110" s="3" t="s">
        <v>76</v>
      </c>
      <c r="AN110" s="46">
        <v>1</v>
      </c>
    </row>
    <row r="111" spans="2:40" ht="45" x14ac:dyDescent="0.25">
      <c r="B111" s="45">
        <v>104</v>
      </c>
      <c r="C111" s="3" t="s">
        <v>12</v>
      </c>
      <c r="D111" s="3" t="s">
        <v>1564</v>
      </c>
      <c r="E111" s="3" t="s">
        <v>78</v>
      </c>
      <c r="F111" s="3" t="s">
        <v>1565</v>
      </c>
      <c r="G111" s="3" t="s">
        <v>1566</v>
      </c>
      <c r="H111" s="3" t="s">
        <v>1567</v>
      </c>
      <c r="I111" s="3" t="s">
        <v>1568</v>
      </c>
      <c r="J111" s="3" t="s">
        <v>53</v>
      </c>
      <c r="K111" s="3" t="s">
        <v>54</v>
      </c>
      <c r="L111" s="3" t="s">
        <v>1569</v>
      </c>
      <c r="M111" s="3" t="s">
        <v>1570</v>
      </c>
      <c r="N111" s="3" t="s">
        <v>1571</v>
      </c>
      <c r="O111" s="3" t="s">
        <v>12</v>
      </c>
      <c r="P111" s="42" t="s">
        <v>1384</v>
      </c>
      <c r="Q111" s="3" t="s">
        <v>1385</v>
      </c>
      <c r="R111" s="3" t="s">
        <v>1572</v>
      </c>
      <c r="S111" s="42">
        <v>2</v>
      </c>
      <c r="T111" s="42" t="s">
        <v>87</v>
      </c>
      <c r="U111" s="42">
        <v>12</v>
      </c>
      <c r="V111" s="42">
        <v>15</v>
      </c>
      <c r="W111" s="3" t="s">
        <v>1573</v>
      </c>
      <c r="X111" s="42" t="s">
        <v>148</v>
      </c>
      <c r="Y111" s="3" t="s">
        <v>1574</v>
      </c>
      <c r="Z111" s="3" t="s">
        <v>65</v>
      </c>
      <c r="AA111" s="3" t="s">
        <v>1389</v>
      </c>
      <c r="AB111" s="3" t="s">
        <v>1390</v>
      </c>
      <c r="AC111" s="3" t="s">
        <v>68</v>
      </c>
      <c r="AD111" s="3" t="s">
        <v>1575</v>
      </c>
      <c r="AE111" s="3" t="s">
        <v>3819</v>
      </c>
      <c r="AF111" s="3" t="s">
        <v>70</v>
      </c>
      <c r="AG111" s="3" t="s">
        <v>71</v>
      </c>
      <c r="AH111" s="3" t="s">
        <v>1576</v>
      </c>
      <c r="AI111" s="3" t="s">
        <v>1577</v>
      </c>
      <c r="AJ111" s="3" t="s">
        <v>74</v>
      </c>
      <c r="AK111" s="3" t="s">
        <v>75</v>
      </c>
      <c r="AL111" s="3" t="s">
        <v>76</v>
      </c>
      <c r="AN111" s="46">
        <v>1</v>
      </c>
    </row>
    <row r="112" spans="2:40" ht="45" x14ac:dyDescent="0.25">
      <c r="B112" s="45">
        <v>105</v>
      </c>
      <c r="C112" s="3" t="s">
        <v>12</v>
      </c>
      <c r="D112" s="3" t="s">
        <v>1578</v>
      </c>
      <c r="E112" s="3" t="s">
        <v>78</v>
      </c>
      <c r="F112" s="3" t="s">
        <v>1579</v>
      </c>
      <c r="G112" s="3" t="s">
        <v>1580</v>
      </c>
      <c r="H112" s="3" t="s">
        <v>1581</v>
      </c>
      <c r="I112" s="3" t="s">
        <v>1582</v>
      </c>
      <c r="J112" s="3" t="s">
        <v>53</v>
      </c>
      <c r="K112" s="3" t="s">
        <v>54</v>
      </c>
      <c r="L112" s="3" t="s">
        <v>1583</v>
      </c>
      <c r="M112" s="3" t="s">
        <v>1584</v>
      </c>
      <c r="N112" s="3" t="s">
        <v>1585</v>
      </c>
      <c r="O112" s="3" t="s">
        <v>12</v>
      </c>
      <c r="P112" s="42" t="s">
        <v>1384</v>
      </c>
      <c r="Q112" s="3" t="s">
        <v>1385</v>
      </c>
      <c r="R112" s="3" t="s">
        <v>1586</v>
      </c>
      <c r="S112" s="42">
        <v>2</v>
      </c>
      <c r="T112" s="42" t="s">
        <v>87</v>
      </c>
      <c r="U112" s="42">
        <v>12</v>
      </c>
      <c r="V112" s="42">
        <v>15</v>
      </c>
      <c r="W112" s="3" t="s">
        <v>1587</v>
      </c>
      <c r="X112" s="42" t="s">
        <v>1588</v>
      </c>
      <c r="Y112" s="3" t="s">
        <v>1589</v>
      </c>
      <c r="Z112" s="3" t="s">
        <v>65</v>
      </c>
      <c r="AA112" s="3" t="s">
        <v>1389</v>
      </c>
      <c r="AB112" s="3" t="s">
        <v>1390</v>
      </c>
      <c r="AC112" s="3" t="s">
        <v>68</v>
      </c>
      <c r="AD112" s="3" t="s">
        <v>1590</v>
      </c>
      <c r="AE112" s="3" t="s">
        <v>3820</v>
      </c>
      <c r="AF112" s="3" t="s">
        <v>70</v>
      </c>
      <c r="AG112" s="3" t="s">
        <v>71</v>
      </c>
      <c r="AH112" s="3" t="s">
        <v>1591</v>
      </c>
      <c r="AI112" s="3" t="s">
        <v>1592</v>
      </c>
      <c r="AJ112" s="3" t="s">
        <v>74</v>
      </c>
      <c r="AK112" s="3" t="s">
        <v>75</v>
      </c>
      <c r="AL112" s="3" t="s">
        <v>76</v>
      </c>
      <c r="AN112" s="46">
        <v>1</v>
      </c>
    </row>
    <row r="113" spans="2:40" ht="45" x14ac:dyDescent="0.25">
      <c r="B113" s="45">
        <v>106</v>
      </c>
      <c r="C113" s="3" t="s">
        <v>12</v>
      </c>
      <c r="D113" s="3" t="s">
        <v>1593</v>
      </c>
      <c r="E113" s="3" t="s">
        <v>108</v>
      </c>
      <c r="F113" s="3" t="s">
        <v>1594</v>
      </c>
      <c r="G113" s="3" t="s">
        <v>1595</v>
      </c>
      <c r="H113" s="3" t="s">
        <v>1596</v>
      </c>
      <c r="I113" s="3" t="s">
        <v>1597</v>
      </c>
      <c r="J113" s="3" t="s">
        <v>53</v>
      </c>
      <c r="K113" s="3" t="s">
        <v>54</v>
      </c>
      <c r="L113" s="3" t="s">
        <v>1598</v>
      </c>
      <c r="M113" s="3" t="s">
        <v>1599</v>
      </c>
      <c r="N113" s="3" t="s">
        <v>1600</v>
      </c>
      <c r="O113" s="3" t="s">
        <v>12</v>
      </c>
      <c r="P113" s="42" t="s">
        <v>1384</v>
      </c>
      <c r="Q113" s="3" t="s">
        <v>1385</v>
      </c>
      <c r="R113" s="3" t="s">
        <v>1601</v>
      </c>
      <c r="S113" s="42">
        <v>3</v>
      </c>
      <c r="T113" s="42" t="s">
        <v>117</v>
      </c>
      <c r="U113" s="42">
        <v>13</v>
      </c>
      <c r="V113" s="42">
        <v>17</v>
      </c>
      <c r="W113" s="3" t="s">
        <v>1602</v>
      </c>
      <c r="X113" s="42" t="s">
        <v>442</v>
      </c>
      <c r="Y113" s="3" t="s">
        <v>1603</v>
      </c>
      <c r="Z113" s="3" t="s">
        <v>65</v>
      </c>
      <c r="AA113" s="3" t="s">
        <v>1389</v>
      </c>
      <c r="AB113" s="3" t="s">
        <v>1390</v>
      </c>
      <c r="AC113" s="3" t="s">
        <v>68</v>
      </c>
      <c r="AD113" s="3" t="s">
        <v>1604</v>
      </c>
      <c r="AE113" s="3" t="s">
        <v>3821</v>
      </c>
      <c r="AF113" s="3" t="s">
        <v>70</v>
      </c>
      <c r="AG113" s="3" t="s">
        <v>71</v>
      </c>
      <c r="AH113" s="3" t="s">
        <v>1605</v>
      </c>
      <c r="AI113" s="3" t="s">
        <v>1606</v>
      </c>
      <c r="AJ113" s="3" t="s">
        <v>74</v>
      </c>
      <c r="AK113" s="3" t="s">
        <v>75</v>
      </c>
      <c r="AL113" s="3" t="s">
        <v>76</v>
      </c>
      <c r="AN113" s="46">
        <v>1</v>
      </c>
    </row>
    <row r="114" spans="2:40" ht="45" x14ac:dyDescent="0.25">
      <c r="B114" s="45">
        <v>107</v>
      </c>
      <c r="C114" s="3" t="s">
        <v>12</v>
      </c>
      <c r="D114" s="3" t="s">
        <v>1607</v>
      </c>
      <c r="E114" s="3" t="s">
        <v>78</v>
      </c>
      <c r="F114" s="3" t="s">
        <v>1608</v>
      </c>
      <c r="G114" s="3" t="s">
        <v>1609</v>
      </c>
      <c r="H114" s="3" t="s">
        <v>1610</v>
      </c>
      <c r="I114" s="3" t="s">
        <v>1611</v>
      </c>
      <c r="J114" s="3" t="s">
        <v>53</v>
      </c>
      <c r="K114" s="3" t="s">
        <v>54</v>
      </c>
      <c r="L114" s="3" t="s">
        <v>1612</v>
      </c>
      <c r="M114" s="3" t="s">
        <v>1613</v>
      </c>
      <c r="N114" s="3" t="s">
        <v>1614</v>
      </c>
      <c r="O114" s="3" t="s">
        <v>12</v>
      </c>
      <c r="P114" s="42" t="s">
        <v>1384</v>
      </c>
      <c r="Q114" s="3" t="s">
        <v>1385</v>
      </c>
      <c r="R114" s="3" t="s">
        <v>1615</v>
      </c>
      <c r="S114" s="42">
        <v>2</v>
      </c>
      <c r="T114" s="42" t="s">
        <v>87</v>
      </c>
      <c r="U114" s="42">
        <v>12</v>
      </c>
      <c r="V114" s="42">
        <v>15</v>
      </c>
      <c r="W114" s="3" t="s">
        <v>1616</v>
      </c>
      <c r="X114" s="42" t="s">
        <v>1074</v>
      </c>
      <c r="Y114" s="3" t="s">
        <v>1617</v>
      </c>
      <c r="Z114" s="3" t="s">
        <v>65</v>
      </c>
      <c r="AA114" s="3" t="s">
        <v>1389</v>
      </c>
      <c r="AB114" s="3" t="s">
        <v>1390</v>
      </c>
      <c r="AC114" s="3" t="s">
        <v>68</v>
      </c>
      <c r="AD114" s="3" t="s">
        <v>1618</v>
      </c>
      <c r="AE114" s="3" t="s">
        <v>3822</v>
      </c>
      <c r="AF114" s="3" t="s">
        <v>70</v>
      </c>
      <c r="AG114" s="3" t="s">
        <v>71</v>
      </c>
      <c r="AH114" s="3" t="s">
        <v>1619</v>
      </c>
      <c r="AI114" s="3" t="s">
        <v>1620</v>
      </c>
      <c r="AJ114" s="3" t="s">
        <v>74</v>
      </c>
      <c r="AK114" s="3" t="s">
        <v>75</v>
      </c>
      <c r="AL114" s="3" t="s">
        <v>76</v>
      </c>
      <c r="AN114" s="46">
        <v>1</v>
      </c>
    </row>
    <row r="115" spans="2:40" ht="45" x14ac:dyDescent="0.25">
      <c r="B115" s="45">
        <v>108</v>
      </c>
      <c r="C115" s="3" t="s">
        <v>12</v>
      </c>
      <c r="D115" s="3" t="s">
        <v>1621</v>
      </c>
      <c r="E115" s="3" t="s">
        <v>168</v>
      </c>
      <c r="F115" s="3" t="s">
        <v>1622</v>
      </c>
      <c r="G115" s="3" t="s">
        <v>1623</v>
      </c>
      <c r="H115" s="3" t="s">
        <v>1624</v>
      </c>
      <c r="I115" s="3" t="s">
        <v>1625</v>
      </c>
      <c r="J115" s="3" t="s">
        <v>53</v>
      </c>
      <c r="K115" s="3" t="s">
        <v>54</v>
      </c>
      <c r="L115" s="3" t="s">
        <v>1626</v>
      </c>
      <c r="M115" s="3" t="s">
        <v>1627</v>
      </c>
      <c r="N115" s="3" t="s">
        <v>1628</v>
      </c>
      <c r="O115" s="3" t="s">
        <v>12</v>
      </c>
      <c r="P115" s="42" t="s">
        <v>1384</v>
      </c>
      <c r="Q115" s="3" t="s">
        <v>1385</v>
      </c>
      <c r="R115" s="3" t="s">
        <v>1629</v>
      </c>
      <c r="S115" s="42">
        <v>3</v>
      </c>
      <c r="T115" s="42" t="s">
        <v>117</v>
      </c>
      <c r="U115" s="42">
        <v>14</v>
      </c>
      <c r="V115" s="42">
        <v>17</v>
      </c>
      <c r="W115" s="3" t="s">
        <v>1630</v>
      </c>
      <c r="X115" s="42" t="s">
        <v>341</v>
      </c>
      <c r="Y115" s="3" t="s">
        <v>1631</v>
      </c>
      <c r="Z115" s="3" t="s">
        <v>65</v>
      </c>
      <c r="AA115" s="3" t="s">
        <v>1389</v>
      </c>
      <c r="AB115" s="3" t="s">
        <v>1390</v>
      </c>
      <c r="AC115" s="3" t="s">
        <v>68</v>
      </c>
      <c r="AD115" s="3" t="s">
        <v>1632</v>
      </c>
      <c r="AE115" s="3" t="s">
        <v>3823</v>
      </c>
      <c r="AF115" s="3" t="s">
        <v>70</v>
      </c>
      <c r="AG115" s="3" t="s">
        <v>71</v>
      </c>
      <c r="AH115" s="3" t="s">
        <v>1633</v>
      </c>
      <c r="AI115" s="3" t="s">
        <v>1634</v>
      </c>
      <c r="AJ115" s="3" t="s">
        <v>74</v>
      </c>
      <c r="AK115" s="3" t="s">
        <v>75</v>
      </c>
      <c r="AL115" s="3" t="s">
        <v>76</v>
      </c>
      <c r="AN115" s="46">
        <v>1</v>
      </c>
    </row>
    <row r="116" spans="2:40" ht="45" x14ac:dyDescent="0.25">
      <c r="B116" s="45">
        <v>109</v>
      </c>
      <c r="C116" s="3" t="s">
        <v>12</v>
      </c>
      <c r="D116" s="3" t="s">
        <v>1635</v>
      </c>
      <c r="E116" s="3" t="s">
        <v>78</v>
      </c>
      <c r="F116" s="3" t="s">
        <v>1636</v>
      </c>
      <c r="G116" s="3" t="s">
        <v>1637</v>
      </c>
      <c r="H116" s="3" t="s">
        <v>1638</v>
      </c>
      <c r="I116" s="3" t="s">
        <v>1639</v>
      </c>
      <c r="J116" s="3" t="s">
        <v>53</v>
      </c>
      <c r="K116" s="3" t="s">
        <v>54</v>
      </c>
      <c r="L116" s="3" t="s">
        <v>1640</v>
      </c>
      <c r="M116" s="3" t="s">
        <v>1641</v>
      </c>
      <c r="N116" s="3" t="s">
        <v>1642</v>
      </c>
      <c r="O116" s="3" t="s">
        <v>12</v>
      </c>
      <c r="P116" s="42" t="s">
        <v>1384</v>
      </c>
      <c r="Q116" s="3" t="s">
        <v>1385</v>
      </c>
      <c r="R116" s="3" t="s">
        <v>1643</v>
      </c>
      <c r="S116" s="42">
        <v>2</v>
      </c>
      <c r="T116" s="42" t="s">
        <v>87</v>
      </c>
      <c r="U116" s="42">
        <v>12</v>
      </c>
      <c r="V116" s="42">
        <v>15</v>
      </c>
      <c r="W116" s="3" t="s">
        <v>1644</v>
      </c>
      <c r="X116" s="42" t="s">
        <v>148</v>
      </c>
      <c r="Y116" s="3" t="s">
        <v>1645</v>
      </c>
      <c r="Z116" s="3" t="s">
        <v>65</v>
      </c>
      <c r="AA116" s="3" t="s">
        <v>1389</v>
      </c>
      <c r="AB116" s="3" t="s">
        <v>1390</v>
      </c>
      <c r="AC116" s="3" t="s">
        <v>68</v>
      </c>
      <c r="AD116" s="3" t="s">
        <v>1646</v>
      </c>
      <c r="AE116" s="3" t="s">
        <v>3824</v>
      </c>
      <c r="AF116" s="3" t="s">
        <v>70</v>
      </c>
      <c r="AG116" s="3" t="s">
        <v>71</v>
      </c>
      <c r="AH116" s="3" t="s">
        <v>1647</v>
      </c>
      <c r="AI116" s="3" t="s">
        <v>1648</v>
      </c>
      <c r="AJ116" s="3" t="s">
        <v>74</v>
      </c>
      <c r="AK116" s="3" t="s">
        <v>75</v>
      </c>
      <c r="AL116" s="3" t="s">
        <v>76</v>
      </c>
      <c r="AN116" s="46">
        <v>1</v>
      </c>
    </row>
    <row r="117" spans="2:40" ht="45" x14ac:dyDescent="0.25">
      <c r="B117" s="45">
        <v>110</v>
      </c>
      <c r="C117" s="3" t="s">
        <v>12</v>
      </c>
      <c r="D117" s="3" t="s">
        <v>1649</v>
      </c>
      <c r="E117" s="3" t="s">
        <v>168</v>
      </c>
      <c r="F117" s="3" t="s">
        <v>1650</v>
      </c>
      <c r="G117" s="3" t="s">
        <v>1651</v>
      </c>
      <c r="H117" s="3" t="s">
        <v>1652</v>
      </c>
      <c r="I117" s="3" t="s">
        <v>1653</v>
      </c>
      <c r="J117" s="3" t="s">
        <v>53</v>
      </c>
      <c r="K117" s="3" t="s">
        <v>54</v>
      </c>
      <c r="L117" s="3" t="s">
        <v>1654</v>
      </c>
      <c r="M117" s="3" t="s">
        <v>1655</v>
      </c>
      <c r="N117" s="3" t="s">
        <v>1656</v>
      </c>
      <c r="O117" s="3" t="s">
        <v>12</v>
      </c>
      <c r="P117" s="42" t="s">
        <v>1384</v>
      </c>
      <c r="Q117" s="3" t="s">
        <v>1385</v>
      </c>
      <c r="R117" s="3" t="s">
        <v>1657</v>
      </c>
      <c r="S117" s="42">
        <v>3</v>
      </c>
      <c r="T117" s="42" t="s">
        <v>117</v>
      </c>
      <c r="U117" s="42">
        <v>14</v>
      </c>
      <c r="V117" s="42">
        <v>17</v>
      </c>
      <c r="W117" s="3" t="s">
        <v>1658</v>
      </c>
      <c r="X117" s="42" t="s">
        <v>283</v>
      </c>
      <c r="Y117" s="3" t="s">
        <v>1659</v>
      </c>
      <c r="Z117" s="3" t="s">
        <v>65</v>
      </c>
      <c r="AA117" s="3" t="s">
        <v>1389</v>
      </c>
      <c r="AB117" s="3" t="s">
        <v>1390</v>
      </c>
      <c r="AC117" s="3" t="s">
        <v>68</v>
      </c>
      <c r="AD117" s="3" t="s">
        <v>1660</v>
      </c>
      <c r="AE117" s="3" t="s">
        <v>3825</v>
      </c>
      <c r="AF117" s="3" t="s">
        <v>70</v>
      </c>
      <c r="AG117" s="3" t="s">
        <v>71</v>
      </c>
      <c r="AH117" s="3" t="s">
        <v>1661</v>
      </c>
      <c r="AI117" s="3" t="s">
        <v>1662</v>
      </c>
      <c r="AJ117" s="3" t="s">
        <v>74</v>
      </c>
      <c r="AK117" s="3" t="s">
        <v>75</v>
      </c>
      <c r="AL117" s="3" t="s">
        <v>76</v>
      </c>
      <c r="AN117" s="46">
        <v>1</v>
      </c>
    </row>
    <row r="118" spans="2:40" ht="45" x14ac:dyDescent="0.25">
      <c r="B118" s="45">
        <v>111</v>
      </c>
      <c r="C118" s="3" t="s">
        <v>12</v>
      </c>
      <c r="D118" s="3" t="s">
        <v>1663</v>
      </c>
      <c r="E118" s="3" t="s">
        <v>168</v>
      </c>
      <c r="F118" s="3" t="s">
        <v>1664</v>
      </c>
      <c r="G118" s="3" t="s">
        <v>1665</v>
      </c>
      <c r="H118" s="3" t="s">
        <v>1666</v>
      </c>
      <c r="I118" s="3" t="s">
        <v>1667</v>
      </c>
      <c r="J118" s="3" t="s">
        <v>53</v>
      </c>
      <c r="K118" s="3" t="s">
        <v>54</v>
      </c>
      <c r="L118" s="3" t="s">
        <v>1668</v>
      </c>
      <c r="M118" s="3" t="s">
        <v>1669</v>
      </c>
      <c r="N118" s="3" t="s">
        <v>1670</v>
      </c>
      <c r="O118" s="3" t="s">
        <v>12</v>
      </c>
      <c r="P118" s="42" t="s">
        <v>1384</v>
      </c>
      <c r="Q118" s="3" t="s">
        <v>1385</v>
      </c>
      <c r="R118" s="3" t="s">
        <v>1671</v>
      </c>
      <c r="S118" s="42">
        <v>3</v>
      </c>
      <c r="T118" s="42" t="s">
        <v>117</v>
      </c>
      <c r="U118" s="42">
        <v>14</v>
      </c>
      <c r="V118" s="42">
        <v>17</v>
      </c>
      <c r="W118" s="3" t="s">
        <v>1672</v>
      </c>
      <c r="X118" s="42" t="s">
        <v>283</v>
      </c>
      <c r="Y118" s="3" t="s">
        <v>1673</v>
      </c>
      <c r="Z118" s="3" t="s">
        <v>65</v>
      </c>
      <c r="AA118" s="3" t="s">
        <v>1389</v>
      </c>
      <c r="AB118" s="3" t="s">
        <v>1390</v>
      </c>
      <c r="AC118" s="3" t="s">
        <v>68</v>
      </c>
      <c r="AD118" s="3" t="s">
        <v>1674</v>
      </c>
      <c r="AE118" s="3" t="s">
        <v>3826</v>
      </c>
      <c r="AF118" s="3" t="s">
        <v>70</v>
      </c>
      <c r="AG118" s="3" t="s">
        <v>71</v>
      </c>
      <c r="AH118" s="3" t="s">
        <v>1675</v>
      </c>
      <c r="AI118" s="3" t="s">
        <v>1676</v>
      </c>
      <c r="AJ118" s="3" t="s">
        <v>74</v>
      </c>
      <c r="AK118" s="3" t="s">
        <v>75</v>
      </c>
      <c r="AL118" s="3" t="s">
        <v>76</v>
      </c>
      <c r="AN118" s="46">
        <v>1</v>
      </c>
    </row>
    <row r="119" spans="2:40" ht="45" x14ac:dyDescent="0.25">
      <c r="B119" s="45">
        <v>112</v>
      </c>
      <c r="C119" s="3" t="s">
        <v>12</v>
      </c>
      <c r="D119" s="3" t="s">
        <v>1677</v>
      </c>
      <c r="E119" s="3" t="s">
        <v>199</v>
      </c>
      <c r="F119" s="3" t="s">
        <v>1678</v>
      </c>
      <c r="G119" s="3" t="s">
        <v>1679</v>
      </c>
      <c r="H119" s="3" t="s">
        <v>1680</v>
      </c>
      <c r="I119" s="3" t="s">
        <v>1681</v>
      </c>
      <c r="J119" s="3" t="s">
        <v>53</v>
      </c>
      <c r="K119" s="3" t="s">
        <v>54</v>
      </c>
      <c r="L119" s="3" t="s">
        <v>1682</v>
      </c>
      <c r="M119" s="3" t="s">
        <v>1683</v>
      </c>
      <c r="N119" s="3" t="s">
        <v>1684</v>
      </c>
      <c r="O119" s="3" t="s">
        <v>12</v>
      </c>
      <c r="P119" s="42" t="s">
        <v>1384</v>
      </c>
      <c r="Q119" s="3" t="s">
        <v>1385</v>
      </c>
      <c r="R119" s="3" t="s">
        <v>1685</v>
      </c>
      <c r="S119" s="42">
        <v>4</v>
      </c>
      <c r="T119" s="42" t="s">
        <v>208</v>
      </c>
      <c r="U119" s="42">
        <v>15</v>
      </c>
      <c r="V119" s="42">
        <v>18</v>
      </c>
      <c r="W119" s="3" t="s">
        <v>1686</v>
      </c>
      <c r="X119" s="42" t="s">
        <v>442</v>
      </c>
      <c r="Y119" s="3" t="s">
        <v>1687</v>
      </c>
      <c r="Z119" s="3" t="s">
        <v>65</v>
      </c>
      <c r="AA119" s="3" t="s">
        <v>1389</v>
      </c>
      <c r="AB119" s="3" t="s">
        <v>1390</v>
      </c>
      <c r="AC119" s="3" t="s">
        <v>68</v>
      </c>
      <c r="AD119" s="3" t="s">
        <v>1688</v>
      </c>
      <c r="AE119" s="3" t="s">
        <v>3827</v>
      </c>
      <c r="AF119" s="3" t="s">
        <v>70</v>
      </c>
      <c r="AG119" s="3" t="s">
        <v>71</v>
      </c>
      <c r="AH119" s="3" t="s">
        <v>1689</v>
      </c>
      <c r="AI119" s="3" t="s">
        <v>1690</v>
      </c>
      <c r="AJ119" s="3" t="s">
        <v>74</v>
      </c>
      <c r="AK119" s="3" t="s">
        <v>75</v>
      </c>
      <c r="AL119" s="3" t="s">
        <v>76</v>
      </c>
      <c r="AN119" s="46">
        <v>1</v>
      </c>
    </row>
    <row r="120" spans="2:40" ht="45" x14ac:dyDescent="0.25">
      <c r="B120" s="45">
        <v>113</v>
      </c>
      <c r="C120" s="3" t="s">
        <v>12</v>
      </c>
      <c r="D120" s="3" t="s">
        <v>1691</v>
      </c>
      <c r="E120" s="3" t="s">
        <v>78</v>
      </c>
      <c r="F120" s="3" t="s">
        <v>1692</v>
      </c>
      <c r="G120" s="3" t="s">
        <v>1693</v>
      </c>
      <c r="H120" s="3" t="s">
        <v>1694</v>
      </c>
      <c r="I120" s="3" t="s">
        <v>1695</v>
      </c>
      <c r="J120" s="3" t="s">
        <v>53</v>
      </c>
      <c r="K120" s="3" t="s">
        <v>54</v>
      </c>
      <c r="L120" s="3" t="s">
        <v>1696</v>
      </c>
      <c r="M120" s="3" t="s">
        <v>1697</v>
      </c>
      <c r="N120" s="3" t="s">
        <v>1698</v>
      </c>
      <c r="O120" s="3" t="s">
        <v>12</v>
      </c>
      <c r="P120" s="42" t="s">
        <v>1384</v>
      </c>
      <c r="Q120" s="3" t="s">
        <v>1385</v>
      </c>
      <c r="R120" s="3" t="s">
        <v>1699</v>
      </c>
      <c r="S120" s="42">
        <v>2</v>
      </c>
      <c r="T120" s="42" t="s">
        <v>87</v>
      </c>
      <c r="U120" s="42">
        <v>12</v>
      </c>
      <c r="V120" s="42">
        <v>15</v>
      </c>
      <c r="W120" s="3" t="s">
        <v>1700</v>
      </c>
      <c r="X120" s="42" t="s">
        <v>399</v>
      </c>
      <c r="Y120" s="3" t="s">
        <v>1701</v>
      </c>
      <c r="Z120" s="3" t="s">
        <v>65</v>
      </c>
      <c r="AA120" s="3" t="s">
        <v>1389</v>
      </c>
      <c r="AB120" s="3" t="s">
        <v>1390</v>
      </c>
      <c r="AC120" s="3" t="s">
        <v>68</v>
      </c>
      <c r="AD120" s="3" t="s">
        <v>1702</v>
      </c>
      <c r="AE120" s="3" t="s">
        <v>3828</v>
      </c>
      <c r="AF120" s="3" t="s">
        <v>70</v>
      </c>
      <c r="AG120" s="3" t="s">
        <v>71</v>
      </c>
      <c r="AH120" s="3" t="s">
        <v>1703</v>
      </c>
      <c r="AI120" s="3" t="s">
        <v>1704</v>
      </c>
      <c r="AJ120" s="3" t="s">
        <v>74</v>
      </c>
      <c r="AK120" s="3" t="s">
        <v>75</v>
      </c>
      <c r="AL120" s="3" t="s">
        <v>76</v>
      </c>
      <c r="AN120" s="46">
        <v>1</v>
      </c>
    </row>
    <row r="121" spans="2:40" ht="45" x14ac:dyDescent="0.25">
      <c r="B121" s="45">
        <v>114</v>
      </c>
      <c r="C121" s="3" t="s">
        <v>12</v>
      </c>
      <c r="D121" s="3" t="s">
        <v>1705</v>
      </c>
      <c r="E121" s="3" t="s">
        <v>78</v>
      </c>
      <c r="F121" s="3" t="s">
        <v>1706</v>
      </c>
      <c r="G121" s="3" t="s">
        <v>1707</v>
      </c>
      <c r="H121" s="3" t="s">
        <v>1708</v>
      </c>
      <c r="I121" s="3" t="s">
        <v>1709</v>
      </c>
      <c r="J121" s="3" t="s">
        <v>53</v>
      </c>
      <c r="K121" s="3" t="s">
        <v>54</v>
      </c>
      <c r="L121" s="3" t="s">
        <v>1710</v>
      </c>
      <c r="M121" s="3" t="s">
        <v>1711</v>
      </c>
      <c r="N121" s="3" t="s">
        <v>1712</v>
      </c>
      <c r="O121" s="3" t="s">
        <v>12</v>
      </c>
      <c r="P121" s="42" t="s">
        <v>1384</v>
      </c>
      <c r="Q121" s="3" t="s">
        <v>1385</v>
      </c>
      <c r="R121" s="3" t="s">
        <v>1713</v>
      </c>
      <c r="S121" s="42">
        <v>2</v>
      </c>
      <c r="T121" s="42" t="s">
        <v>87</v>
      </c>
      <c r="U121" s="42">
        <v>12</v>
      </c>
      <c r="V121" s="42">
        <v>15</v>
      </c>
      <c r="W121" s="3" t="s">
        <v>1714</v>
      </c>
      <c r="X121" s="42" t="s">
        <v>148</v>
      </c>
      <c r="Y121" s="3" t="s">
        <v>1715</v>
      </c>
      <c r="Z121" s="3" t="s">
        <v>65</v>
      </c>
      <c r="AA121" s="3" t="s">
        <v>1389</v>
      </c>
      <c r="AB121" s="3" t="s">
        <v>1390</v>
      </c>
      <c r="AC121" s="3" t="s">
        <v>68</v>
      </c>
      <c r="AD121" s="3" t="s">
        <v>1716</v>
      </c>
      <c r="AE121" s="3" t="s">
        <v>3829</v>
      </c>
      <c r="AF121" s="3" t="s">
        <v>70</v>
      </c>
      <c r="AG121" s="3" t="s">
        <v>71</v>
      </c>
      <c r="AH121" s="3" t="s">
        <v>1717</v>
      </c>
      <c r="AI121" s="3" t="s">
        <v>1718</v>
      </c>
      <c r="AJ121" s="3" t="s">
        <v>74</v>
      </c>
      <c r="AK121" s="3" t="s">
        <v>75</v>
      </c>
      <c r="AL121" s="3" t="s">
        <v>76</v>
      </c>
      <c r="AN121" s="46">
        <v>1</v>
      </c>
    </row>
    <row r="122" spans="2:40" ht="45" x14ac:dyDescent="0.25">
      <c r="B122" s="45">
        <v>115</v>
      </c>
      <c r="C122" s="3" t="s">
        <v>12</v>
      </c>
      <c r="D122" s="3" t="s">
        <v>1719</v>
      </c>
      <c r="E122" s="3" t="s">
        <v>168</v>
      </c>
      <c r="F122" s="3" t="s">
        <v>1720</v>
      </c>
      <c r="G122" s="3" t="s">
        <v>1721</v>
      </c>
      <c r="H122" s="3" t="s">
        <v>1722</v>
      </c>
      <c r="I122" s="3" t="s">
        <v>1723</v>
      </c>
      <c r="J122" s="3" t="s">
        <v>53</v>
      </c>
      <c r="K122" s="3" t="s">
        <v>54</v>
      </c>
      <c r="L122" s="3" t="s">
        <v>1724</v>
      </c>
      <c r="M122" s="3" t="s">
        <v>1725</v>
      </c>
      <c r="N122" s="3" t="s">
        <v>1726</v>
      </c>
      <c r="O122" s="3" t="s">
        <v>12</v>
      </c>
      <c r="P122" s="42" t="s">
        <v>1384</v>
      </c>
      <c r="Q122" s="3" t="s">
        <v>1385</v>
      </c>
      <c r="R122" s="3" t="s">
        <v>1727</v>
      </c>
      <c r="S122" s="42">
        <v>3</v>
      </c>
      <c r="T122" s="42" t="s">
        <v>117</v>
      </c>
      <c r="U122" s="42">
        <v>14</v>
      </c>
      <c r="V122" s="42">
        <v>17</v>
      </c>
      <c r="W122" s="3" t="s">
        <v>1728</v>
      </c>
      <c r="X122" s="42" t="s">
        <v>1460</v>
      </c>
      <c r="Y122" s="3" t="s">
        <v>1729</v>
      </c>
      <c r="Z122" s="3" t="s">
        <v>65</v>
      </c>
      <c r="AA122" s="3" t="s">
        <v>1389</v>
      </c>
      <c r="AB122" s="3" t="s">
        <v>1390</v>
      </c>
      <c r="AC122" s="3" t="s">
        <v>68</v>
      </c>
      <c r="AD122" s="3" t="s">
        <v>1730</v>
      </c>
      <c r="AE122" s="3" t="s">
        <v>3830</v>
      </c>
      <c r="AF122" s="3" t="s">
        <v>70</v>
      </c>
      <c r="AG122" s="3" t="s">
        <v>71</v>
      </c>
      <c r="AH122" s="3" t="s">
        <v>1731</v>
      </c>
      <c r="AI122" s="3" t="s">
        <v>1732</v>
      </c>
      <c r="AJ122" s="3" t="s">
        <v>74</v>
      </c>
      <c r="AK122" s="3" t="s">
        <v>75</v>
      </c>
      <c r="AL122" s="3" t="s">
        <v>76</v>
      </c>
      <c r="AN122" s="46">
        <v>1</v>
      </c>
    </row>
    <row r="123" spans="2:40" ht="45" x14ac:dyDescent="0.25">
      <c r="B123" s="45">
        <v>116</v>
      </c>
      <c r="C123" s="3" t="s">
        <v>12</v>
      </c>
      <c r="D123" s="3" t="s">
        <v>1733</v>
      </c>
      <c r="E123" s="3" t="s">
        <v>78</v>
      </c>
      <c r="F123" s="3" t="s">
        <v>1734</v>
      </c>
      <c r="G123" s="3" t="s">
        <v>1735</v>
      </c>
      <c r="H123" s="3" t="s">
        <v>1736</v>
      </c>
      <c r="I123" s="3" t="s">
        <v>1737</v>
      </c>
      <c r="J123" s="3" t="s">
        <v>53</v>
      </c>
      <c r="K123" s="3" t="s">
        <v>54</v>
      </c>
      <c r="L123" s="3" t="s">
        <v>1738</v>
      </c>
      <c r="M123" s="3" t="s">
        <v>1739</v>
      </c>
      <c r="N123" s="3" t="s">
        <v>1740</v>
      </c>
      <c r="O123" s="3" t="s">
        <v>12</v>
      </c>
      <c r="P123" s="42" t="s">
        <v>1384</v>
      </c>
      <c r="Q123" s="3" t="s">
        <v>1385</v>
      </c>
      <c r="R123" s="3" t="s">
        <v>1741</v>
      </c>
      <c r="S123" s="42">
        <v>2</v>
      </c>
      <c r="T123" s="42" t="s">
        <v>87</v>
      </c>
      <c r="U123" s="42">
        <v>12</v>
      </c>
      <c r="V123" s="42">
        <v>15</v>
      </c>
      <c r="W123" s="3" t="s">
        <v>1742</v>
      </c>
      <c r="X123" s="42" t="s">
        <v>1743</v>
      </c>
      <c r="Y123" s="3" t="s">
        <v>1744</v>
      </c>
      <c r="Z123" s="3" t="s">
        <v>65</v>
      </c>
      <c r="AA123" s="3" t="s">
        <v>1389</v>
      </c>
      <c r="AB123" s="3" t="s">
        <v>1390</v>
      </c>
      <c r="AC123" s="3" t="s">
        <v>68</v>
      </c>
      <c r="AD123" s="3" t="s">
        <v>1745</v>
      </c>
      <c r="AE123" s="3" t="s">
        <v>3831</v>
      </c>
      <c r="AF123" s="3" t="s">
        <v>70</v>
      </c>
      <c r="AG123" s="3" t="s">
        <v>71</v>
      </c>
      <c r="AH123" s="3" t="s">
        <v>1746</v>
      </c>
      <c r="AI123" s="3" t="s">
        <v>1747</v>
      </c>
      <c r="AJ123" s="3" t="s">
        <v>74</v>
      </c>
      <c r="AK123" s="3" t="s">
        <v>75</v>
      </c>
      <c r="AL123" s="3" t="s">
        <v>76</v>
      </c>
      <c r="AN123" s="46">
        <v>1</v>
      </c>
    </row>
    <row r="124" spans="2:40" ht="45" x14ac:dyDescent="0.25">
      <c r="B124" s="45">
        <v>117</v>
      </c>
      <c r="C124" s="3" t="s">
        <v>12</v>
      </c>
      <c r="D124" s="3" t="s">
        <v>1748</v>
      </c>
      <c r="E124" s="3" t="s">
        <v>108</v>
      </c>
      <c r="F124" s="3" t="s">
        <v>1749</v>
      </c>
      <c r="G124" s="3" t="s">
        <v>1750</v>
      </c>
      <c r="H124" s="3" t="s">
        <v>1751</v>
      </c>
      <c r="I124" s="3" t="s">
        <v>1752</v>
      </c>
      <c r="J124" s="3" t="s">
        <v>53</v>
      </c>
      <c r="K124" s="3" t="s">
        <v>54</v>
      </c>
      <c r="L124" s="3" t="s">
        <v>1753</v>
      </c>
      <c r="M124" s="3" t="s">
        <v>1754</v>
      </c>
      <c r="N124" s="3" t="s">
        <v>1755</v>
      </c>
      <c r="O124" s="3" t="s">
        <v>12</v>
      </c>
      <c r="P124" s="42" t="s">
        <v>1384</v>
      </c>
      <c r="Q124" s="3" t="s">
        <v>1385</v>
      </c>
      <c r="R124" s="3" t="s">
        <v>1756</v>
      </c>
      <c r="S124" s="42">
        <v>3</v>
      </c>
      <c r="T124" s="42" t="s">
        <v>117</v>
      </c>
      <c r="U124" s="42">
        <v>13</v>
      </c>
      <c r="V124" s="42">
        <v>17</v>
      </c>
      <c r="W124" s="3" t="s">
        <v>1757</v>
      </c>
      <c r="X124" s="42" t="s">
        <v>341</v>
      </c>
      <c r="Y124" s="3" t="s">
        <v>1758</v>
      </c>
      <c r="Z124" s="3" t="s">
        <v>65</v>
      </c>
      <c r="AA124" s="3" t="s">
        <v>1389</v>
      </c>
      <c r="AB124" s="3" t="s">
        <v>1390</v>
      </c>
      <c r="AC124" s="3" t="s">
        <v>68</v>
      </c>
      <c r="AD124" s="3" t="s">
        <v>1759</v>
      </c>
      <c r="AE124" s="3" t="s">
        <v>3832</v>
      </c>
      <c r="AF124" s="3" t="s">
        <v>70</v>
      </c>
      <c r="AG124" s="3" t="s">
        <v>71</v>
      </c>
      <c r="AH124" s="3" t="s">
        <v>1760</v>
      </c>
      <c r="AI124" s="3" t="s">
        <v>1761</v>
      </c>
      <c r="AJ124" s="3" t="s">
        <v>74</v>
      </c>
      <c r="AK124" s="3" t="s">
        <v>75</v>
      </c>
      <c r="AL124" s="3" t="s">
        <v>76</v>
      </c>
      <c r="AN124" s="46">
        <v>1</v>
      </c>
    </row>
    <row r="125" spans="2:40" ht="45" x14ac:dyDescent="0.25">
      <c r="B125" s="45">
        <v>118</v>
      </c>
      <c r="C125" s="3" t="s">
        <v>12</v>
      </c>
      <c r="D125" s="3" t="s">
        <v>1762</v>
      </c>
      <c r="E125" s="3" t="s">
        <v>108</v>
      </c>
      <c r="F125" s="3" t="s">
        <v>1763</v>
      </c>
      <c r="G125" s="3" t="s">
        <v>1764</v>
      </c>
      <c r="H125" s="3" t="s">
        <v>1765</v>
      </c>
      <c r="I125" s="3" t="s">
        <v>1766</v>
      </c>
      <c r="J125" s="3" t="s">
        <v>53</v>
      </c>
      <c r="K125" s="3" t="s">
        <v>54</v>
      </c>
      <c r="L125" s="3" t="s">
        <v>1767</v>
      </c>
      <c r="M125" s="3" t="s">
        <v>1768</v>
      </c>
      <c r="N125" s="3" t="s">
        <v>1769</v>
      </c>
      <c r="O125" s="3" t="s">
        <v>12</v>
      </c>
      <c r="P125" s="42" t="s">
        <v>1384</v>
      </c>
      <c r="Q125" s="3" t="s">
        <v>1385</v>
      </c>
      <c r="R125" s="3" t="s">
        <v>1770</v>
      </c>
      <c r="S125" s="42">
        <v>3</v>
      </c>
      <c r="T125" s="42" t="s">
        <v>117</v>
      </c>
      <c r="U125" s="42">
        <v>13</v>
      </c>
      <c r="V125" s="42">
        <v>17</v>
      </c>
      <c r="W125" s="3" t="s">
        <v>1771</v>
      </c>
      <c r="X125" s="42" t="s">
        <v>1772</v>
      </c>
      <c r="Y125" s="3" t="s">
        <v>1773</v>
      </c>
      <c r="Z125" s="3" t="s">
        <v>65</v>
      </c>
      <c r="AA125" s="3" t="s">
        <v>1389</v>
      </c>
      <c r="AB125" s="3" t="s">
        <v>1390</v>
      </c>
      <c r="AC125" s="3" t="s">
        <v>68</v>
      </c>
      <c r="AD125" s="3" t="s">
        <v>1774</v>
      </c>
      <c r="AE125" s="3" t="s">
        <v>3833</v>
      </c>
      <c r="AF125" s="3" t="s">
        <v>70</v>
      </c>
      <c r="AG125" s="3" t="s">
        <v>71</v>
      </c>
      <c r="AH125" s="3" t="s">
        <v>1775</v>
      </c>
      <c r="AI125" s="3" t="s">
        <v>1776</v>
      </c>
      <c r="AJ125" s="3" t="s">
        <v>74</v>
      </c>
      <c r="AK125" s="3" t="s">
        <v>75</v>
      </c>
      <c r="AL125" s="3" t="s">
        <v>76</v>
      </c>
      <c r="AN125" s="46">
        <v>1</v>
      </c>
    </row>
    <row r="126" spans="2:40" ht="45" x14ac:dyDescent="0.25">
      <c r="B126" s="45">
        <v>119</v>
      </c>
      <c r="C126" s="3" t="s">
        <v>12</v>
      </c>
      <c r="D126" s="3" t="s">
        <v>1777</v>
      </c>
      <c r="E126" s="3" t="s">
        <v>199</v>
      </c>
      <c r="F126" s="3" t="s">
        <v>1778</v>
      </c>
      <c r="G126" s="3" t="s">
        <v>1779</v>
      </c>
      <c r="H126" s="3" t="s">
        <v>1780</v>
      </c>
      <c r="I126" s="3" t="s">
        <v>1781</v>
      </c>
      <c r="J126" s="3" t="s">
        <v>53</v>
      </c>
      <c r="K126" s="3" t="s">
        <v>54</v>
      </c>
      <c r="L126" s="3" t="s">
        <v>1782</v>
      </c>
      <c r="M126" s="3" t="s">
        <v>1783</v>
      </c>
      <c r="N126" s="3" t="s">
        <v>1784</v>
      </c>
      <c r="O126" s="3" t="s">
        <v>12</v>
      </c>
      <c r="P126" s="42" t="s">
        <v>1384</v>
      </c>
      <c r="Q126" s="3" t="s">
        <v>1385</v>
      </c>
      <c r="R126" s="3" t="s">
        <v>1785</v>
      </c>
      <c r="S126" s="42">
        <v>4</v>
      </c>
      <c r="T126" s="42" t="s">
        <v>208</v>
      </c>
      <c r="U126" s="42">
        <v>15</v>
      </c>
      <c r="V126" s="42">
        <v>18</v>
      </c>
      <c r="W126" s="3" t="s">
        <v>1786</v>
      </c>
      <c r="X126" s="42" t="s">
        <v>442</v>
      </c>
      <c r="Y126" s="3" t="s">
        <v>1787</v>
      </c>
      <c r="Z126" s="3" t="s">
        <v>65</v>
      </c>
      <c r="AA126" s="3" t="s">
        <v>1389</v>
      </c>
      <c r="AB126" s="3" t="s">
        <v>1390</v>
      </c>
      <c r="AC126" s="3" t="s">
        <v>68</v>
      </c>
      <c r="AD126" s="3" t="s">
        <v>1788</v>
      </c>
      <c r="AE126" s="3" t="s">
        <v>3834</v>
      </c>
      <c r="AF126" s="3" t="s">
        <v>70</v>
      </c>
      <c r="AG126" s="3" t="s">
        <v>71</v>
      </c>
      <c r="AH126" s="3" t="s">
        <v>1789</v>
      </c>
      <c r="AI126" s="3" t="s">
        <v>1790</v>
      </c>
      <c r="AJ126" s="3" t="s">
        <v>74</v>
      </c>
      <c r="AK126" s="3" t="s">
        <v>75</v>
      </c>
      <c r="AL126" s="3" t="s">
        <v>76</v>
      </c>
      <c r="AN126" s="46">
        <v>1</v>
      </c>
    </row>
    <row r="127" spans="2:40" ht="45" x14ac:dyDescent="0.25">
      <c r="B127" s="45">
        <v>120</v>
      </c>
      <c r="C127" s="3" t="s">
        <v>12</v>
      </c>
      <c r="D127" s="3" t="s">
        <v>1791</v>
      </c>
      <c r="E127" s="3" t="s">
        <v>199</v>
      </c>
      <c r="F127" s="3" t="s">
        <v>1792</v>
      </c>
      <c r="G127" s="3" t="s">
        <v>1793</v>
      </c>
      <c r="H127" s="3" t="s">
        <v>1794</v>
      </c>
      <c r="I127" s="3" t="s">
        <v>1795</v>
      </c>
      <c r="J127" s="3" t="s">
        <v>53</v>
      </c>
      <c r="K127" s="3" t="s">
        <v>54</v>
      </c>
      <c r="L127" s="3" t="s">
        <v>1796</v>
      </c>
      <c r="M127" s="3" t="s">
        <v>1797</v>
      </c>
      <c r="N127" s="3" t="s">
        <v>1798</v>
      </c>
      <c r="O127" s="3" t="s">
        <v>12</v>
      </c>
      <c r="P127" s="42" t="s">
        <v>1384</v>
      </c>
      <c r="Q127" s="3" t="s">
        <v>1385</v>
      </c>
      <c r="R127" s="3" t="s">
        <v>1799</v>
      </c>
      <c r="S127" s="42">
        <v>4</v>
      </c>
      <c r="T127" s="42" t="s">
        <v>208</v>
      </c>
      <c r="U127" s="42">
        <v>15</v>
      </c>
      <c r="V127" s="42">
        <v>18</v>
      </c>
      <c r="W127" s="3" t="s">
        <v>1800</v>
      </c>
      <c r="X127" s="42" t="s">
        <v>14</v>
      </c>
      <c r="Y127" s="3" t="s">
        <v>1801</v>
      </c>
      <c r="Z127" s="3" t="s">
        <v>65</v>
      </c>
      <c r="AA127" s="3" t="s">
        <v>1389</v>
      </c>
      <c r="AB127" s="3" t="s">
        <v>1390</v>
      </c>
      <c r="AC127" s="3" t="s">
        <v>68</v>
      </c>
      <c r="AD127" s="3" t="s">
        <v>1802</v>
      </c>
      <c r="AE127" s="3" t="s">
        <v>3835</v>
      </c>
      <c r="AF127" s="3" t="s">
        <v>70</v>
      </c>
      <c r="AG127" s="3" t="s">
        <v>71</v>
      </c>
      <c r="AH127" s="3" t="s">
        <v>1803</v>
      </c>
      <c r="AI127" s="3" t="s">
        <v>1804</v>
      </c>
      <c r="AJ127" s="3" t="s">
        <v>74</v>
      </c>
      <c r="AK127" s="3" t="s">
        <v>75</v>
      </c>
      <c r="AL127" s="3" t="s">
        <v>76</v>
      </c>
      <c r="AN127" s="46">
        <v>1</v>
      </c>
    </row>
    <row r="128" spans="2:40" ht="45" x14ac:dyDescent="0.25">
      <c r="B128" s="45">
        <v>121</v>
      </c>
      <c r="C128" s="3" t="s">
        <v>13</v>
      </c>
      <c r="D128" s="3" t="s">
        <v>1805</v>
      </c>
      <c r="E128" s="3" t="s">
        <v>78</v>
      </c>
      <c r="F128" s="3" t="s">
        <v>1806</v>
      </c>
      <c r="G128" s="3" t="s">
        <v>1807</v>
      </c>
      <c r="H128" s="3" t="s">
        <v>1808</v>
      </c>
      <c r="I128" s="3" t="s">
        <v>1809</v>
      </c>
      <c r="J128" s="3" t="s">
        <v>53</v>
      </c>
      <c r="K128" s="3" t="s">
        <v>54</v>
      </c>
      <c r="L128" s="3" t="s">
        <v>1810</v>
      </c>
      <c r="M128" s="3" t="s">
        <v>1811</v>
      </c>
      <c r="N128" s="3" t="s">
        <v>1812</v>
      </c>
      <c r="O128" s="3" t="s">
        <v>13</v>
      </c>
      <c r="P128" s="42" t="s">
        <v>1813</v>
      </c>
      <c r="Q128" s="3" t="s">
        <v>1814</v>
      </c>
      <c r="R128" s="3" t="s">
        <v>1815</v>
      </c>
      <c r="S128" s="42">
        <v>2</v>
      </c>
      <c r="T128" s="42" t="s">
        <v>87</v>
      </c>
      <c r="U128" s="42">
        <v>12</v>
      </c>
      <c r="V128" s="42">
        <v>15</v>
      </c>
      <c r="W128" s="3" t="s">
        <v>1816</v>
      </c>
      <c r="X128" s="42" t="s">
        <v>399</v>
      </c>
      <c r="Y128" s="3" t="s">
        <v>1817</v>
      </c>
      <c r="Z128" s="3" t="s">
        <v>65</v>
      </c>
      <c r="AA128" s="3" t="s">
        <v>1818</v>
      </c>
      <c r="AB128" s="3" t="s">
        <v>1819</v>
      </c>
      <c r="AC128" s="3" t="s">
        <v>68</v>
      </c>
      <c r="AD128" s="3" t="s">
        <v>1820</v>
      </c>
      <c r="AE128" s="3" t="s">
        <v>3836</v>
      </c>
      <c r="AF128" s="3" t="s">
        <v>70</v>
      </c>
      <c r="AG128" s="3" t="s">
        <v>71</v>
      </c>
      <c r="AH128" s="3" t="s">
        <v>1821</v>
      </c>
      <c r="AI128" s="3" t="s">
        <v>1822</v>
      </c>
      <c r="AJ128" s="3" t="s">
        <v>74</v>
      </c>
      <c r="AK128" s="3" t="s">
        <v>75</v>
      </c>
      <c r="AL128" s="3" t="s">
        <v>76</v>
      </c>
      <c r="AN128" s="46">
        <v>1</v>
      </c>
    </row>
    <row r="129" spans="2:40" ht="45" x14ac:dyDescent="0.25">
      <c r="B129" s="45">
        <v>122</v>
      </c>
      <c r="C129" s="3" t="s">
        <v>13</v>
      </c>
      <c r="D129" s="3" t="s">
        <v>1823</v>
      </c>
      <c r="E129" s="3" t="s">
        <v>78</v>
      </c>
      <c r="F129" s="3" t="s">
        <v>1824</v>
      </c>
      <c r="G129" s="3" t="s">
        <v>1825</v>
      </c>
      <c r="H129" s="3" t="s">
        <v>1826</v>
      </c>
      <c r="I129" s="3" t="s">
        <v>1827</v>
      </c>
      <c r="J129" s="3" t="s">
        <v>53</v>
      </c>
      <c r="K129" s="3" t="s">
        <v>54</v>
      </c>
      <c r="L129" s="3" t="s">
        <v>1828</v>
      </c>
      <c r="M129" s="3" t="s">
        <v>1829</v>
      </c>
      <c r="N129" s="3" t="s">
        <v>1830</v>
      </c>
      <c r="O129" s="3" t="s">
        <v>13</v>
      </c>
      <c r="P129" s="42" t="s">
        <v>1813</v>
      </c>
      <c r="Q129" s="3" t="s">
        <v>1814</v>
      </c>
      <c r="R129" s="3" t="s">
        <v>1831</v>
      </c>
      <c r="S129" s="42">
        <v>2</v>
      </c>
      <c r="T129" s="42" t="s">
        <v>87</v>
      </c>
      <c r="U129" s="42">
        <v>12</v>
      </c>
      <c r="V129" s="42">
        <v>15</v>
      </c>
      <c r="W129" s="3" t="s">
        <v>1832</v>
      </c>
      <c r="X129" s="42" t="s">
        <v>341</v>
      </c>
      <c r="Y129" s="3" t="s">
        <v>1833</v>
      </c>
      <c r="Z129" s="3" t="s">
        <v>65</v>
      </c>
      <c r="AA129" s="3" t="s">
        <v>1818</v>
      </c>
      <c r="AB129" s="3" t="s">
        <v>1819</v>
      </c>
      <c r="AC129" s="3" t="s">
        <v>68</v>
      </c>
      <c r="AD129" s="3" t="s">
        <v>1834</v>
      </c>
      <c r="AE129" s="3" t="s">
        <v>3837</v>
      </c>
      <c r="AF129" s="3" t="s">
        <v>70</v>
      </c>
      <c r="AG129" s="3" t="s">
        <v>71</v>
      </c>
      <c r="AH129" s="3" t="s">
        <v>1835</v>
      </c>
      <c r="AI129" s="3" t="s">
        <v>1836</v>
      </c>
      <c r="AJ129" s="3" t="s">
        <v>74</v>
      </c>
      <c r="AK129" s="3" t="s">
        <v>75</v>
      </c>
      <c r="AL129" s="3" t="s">
        <v>76</v>
      </c>
      <c r="AN129" s="46">
        <v>1</v>
      </c>
    </row>
    <row r="130" spans="2:40" ht="45" x14ac:dyDescent="0.25">
      <c r="B130" s="45">
        <v>123</v>
      </c>
      <c r="C130" s="3" t="s">
        <v>13</v>
      </c>
      <c r="D130" s="3" t="s">
        <v>1837</v>
      </c>
      <c r="E130" s="3" t="s">
        <v>48</v>
      </c>
      <c r="F130" s="3" t="s">
        <v>1838</v>
      </c>
      <c r="G130" s="3" t="s">
        <v>1839</v>
      </c>
      <c r="H130" s="3" t="s">
        <v>1840</v>
      </c>
      <c r="I130" s="3" t="s">
        <v>1841</v>
      </c>
      <c r="J130" s="3" t="s">
        <v>53</v>
      </c>
      <c r="K130" s="3" t="s">
        <v>54</v>
      </c>
      <c r="L130" s="3" t="s">
        <v>1842</v>
      </c>
      <c r="M130" s="3" t="s">
        <v>1843</v>
      </c>
      <c r="N130" s="3" t="s">
        <v>1844</v>
      </c>
      <c r="O130" s="3" t="s">
        <v>13</v>
      </c>
      <c r="P130" s="42" t="s">
        <v>1813</v>
      </c>
      <c r="Q130" s="3" t="s">
        <v>1814</v>
      </c>
      <c r="R130" s="3" t="s">
        <v>1845</v>
      </c>
      <c r="S130" s="42">
        <v>1</v>
      </c>
      <c r="T130" s="42" t="s">
        <v>61</v>
      </c>
      <c r="U130" s="42">
        <v>10</v>
      </c>
      <c r="V130" s="42">
        <v>13</v>
      </c>
      <c r="W130" s="3" t="s">
        <v>1846</v>
      </c>
      <c r="X130" s="42" t="s">
        <v>972</v>
      </c>
      <c r="Y130" s="3" t="s">
        <v>1847</v>
      </c>
      <c r="Z130" s="3" t="s">
        <v>65</v>
      </c>
      <c r="AA130" s="3" t="s">
        <v>1818</v>
      </c>
      <c r="AB130" s="3" t="s">
        <v>1819</v>
      </c>
      <c r="AC130" s="3" t="s">
        <v>68</v>
      </c>
      <c r="AD130" s="3" t="s">
        <v>1848</v>
      </c>
      <c r="AE130" s="3" t="s">
        <v>3838</v>
      </c>
      <c r="AF130" s="3" t="s">
        <v>70</v>
      </c>
      <c r="AG130" s="3" t="s">
        <v>71</v>
      </c>
      <c r="AH130" s="3" t="s">
        <v>1849</v>
      </c>
      <c r="AI130" s="3" t="s">
        <v>1850</v>
      </c>
      <c r="AJ130" s="3" t="s">
        <v>74</v>
      </c>
      <c r="AK130" s="3" t="s">
        <v>75</v>
      </c>
      <c r="AL130" s="3" t="s">
        <v>76</v>
      </c>
      <c r="AN130" s="46">
        <v>1</v>
      </c>
    </row>
    <row r="131" spans="2:40" ht="45" x14ac:dyDescent="0.25">
      <c r="B131" s="45">
        <v>124</v>
      </c>
      <c r="C131" s="3" t="s">
        <v>13</v>
      </c>
      <c r="D131" s="3" t="s">
        <v>1851</v>
      </c>
      <c r="E131" s="3" t="s">
        <v>78</v>
      </c>
      <c r="F131" s="3" t="s">
        <v>1852</v>
      </c>
      <c r="G131" s="3" t="s">
        <v>1853</v>
      </c>
      <c r="H131" s="3" t="s">
        <v>1854</v>
      </c>
      <c r="I131" s="3" t="s">
        <v>1855</v>
      </c>
      <c r="J131" s="3" t="s">
        <v>53</v>
      </c>
      <c r="K131" s="3" t="s">
        <v>54</v>
      </c>
      <c r="L131" s="3" t="s">
        <v>1856</v>
      </c>
      <c r="M131" s="3" t="s">
        <v>1857</v>
      </c>
      <c r="N131" s="3" t="s">
        <v>1858</v>
      </c>
      <c r="O131" s="3" t="s">
        <v>13</v>
      </c>
      <c r="P131" s="42" t="s">
        <v>1813</v>
      </c>
      <c r="Q131" s="3" t="s">
        <v>1814</v>
      </c>
      <c r="R131" s="3" t="s">
        <v>1859</v>
      </c>
      <c r="S131" s="42">
        <v>2</v>
      </c>
      <c r="T131" s="42" t="s">
        <v>87</v>
      </c>
      <c r="U131" s="42">
        <v>12</v>
      </c>
      <c r="V131" s="42">
        <v>15</v>
      </c>
      <c r="W131" s="3" t="s">
        <v>1860</v>
      </c>
      <c r="X131" s="42" t="s">
        <v>972</v>
      </c>
      <c r="Y131" s="3" t="s">
        <v>1861</v>
      </c>
      <c r="Z131" s="3" t="s">
        <v>65</v>
      </c>
      <c r="AA131" s="3" t="s">
        <v>1818</v>
      </c>
      <c r="AB131" s="3" t="s">
        <v>1819</v>
      </c>
      <c r="AC131" s="3" t="s">
        <v>68</v>
      </c>
      <c r="AD131" s="3" t="s">
        <v>1862</v>
      </c>
      <c r="AE131" s="3" t="s">
        <v>3839</v>
      </c>
      <c r="AF131" s="3" t="s">
        <v>70</v>
      </c>
      <c r="AG131" s="3" t="s">
        <v>71</v>
      </c>
      <c r="AH131" s="3" t="s">
        <v>1863</v>
      </c>
      <c r="AI131" s="3" t="s">
        <v>1864</v>
      </c>
      <c r="AJ131" s="3" t="s">
        <v>74</v>
      </c>
      <c r="AK131" s="3" t="s">
        <v>75</v>
      </c>
      <c r="AL131" s="3" t="s">
        <v>76</v>
      </c>
      <c r="AN131" s="46">
        <v>1</v>
      </c>
    </row>
    <row r="132" spans="2:40" ht="45" x14ac:dyDescent="0.25">
      <c r="B132" s="45">
        <v>125</v>
      </c>
      <c r="C132" s="3" t="s">
        <v>13</v>
      </c>
      <c r="D132" s="3" t="s">
        <v>1865</v>
      </c>
      <c r="E132" s="3" t="s">
        <v>168</v>
      </c>
      <c r="F132" s="3" t="s">
        <v>1866</v>
      </c>
      <c r="G132" s="3" t="s">
        <v>1867</v>
      </c>
      <c r="H132" s="3" t="s">
        <v>1868</v>
      </c>
      <c r="I132" s="3" t="s">
        <v>1869</v>
      </c>
      <c r="J132" s="3" t="s">
        <v>53</v>
      </c>
      <c r="K132" s="3" t="s">
        <v>54</v>
      </c>
      <c r="L132" s="3" t="s">
        <v>1870</v>
      </c>
      <c r="M132" s="3" t="s">
        <v>1871</v>
      </c>
      <c r="N132" s="3" t="s">
        <v>1872</v>
      </c>
      <c r="O132" s="3" t="s">
        <v>13</v>
      </c>
      <c r="P132" s="42" t="s">
        <v>1813</v>
      </c>
      <c r="Q132" s="3" t="s">
        <v>1814</v>
      </c>
      <c r="R132" s="3" t="s">
        <v>1873</v>
      </c>
      <c r="S132" s="42">
        <v>3</v>
      </c>
      <c r="T132" s="42" t="s">
        <v>117</v>
      </c>
      <c r="U132" s="42">
        <v>14</v>
      </c>
      <c r="V132" s="42">
        <v>17</v>
      </c>
      <c r="W132" s="3" t="s">
        <v>1874</v>
      </c>
      <c r="X132" s="42" t="s">
        <v>1074</v>
      </c>
      <c r="Y132" s="3" t="s">
        <v>1875</v>
      </c>
      <c r="Z132" s="3" t="s">
        <v>65</v>
      </c>
      <c r="AA132" s="3" t="s">
        <v>1818</v>
      </c>
      <c r="AB132" s="3" t="s">
        <v>1819</v>
      </c>
      <c r="AC132" s="3" t="s">
        <v>68</v>
      </c>
      <c r="AD132" s="3" t="s">
        <v>1876</v>
      </c>
      <c r="AE132" s="3" t="s">
        <v>3840</v>
      </c>
      <c r="AF132" s="3" t="s">
        <v>70</v>
      </c>
      <c r="AG132" s="3" t="s">
        <v>71</v>
      </c>
      <c r="AH132" s="3" t="s">
        <v>1877</v>
      </c>
      <c r="AI132" s="3" t="s">
        <v>1878</v>
      </c>
      <c r="AJ132" s="3" t="s">
        <v>74</v>
      </c>
      <c r="AK132" s="3" t="s">
        <v>75</v>
      </c>
      <c r="AL132" s="3" t="s">
        <v>76</v>
      </c>
      <c r="AN132" s="46">
        <v>1</v>
      </c>
    </row>
    <row r="133" spans="2:40" ht="45" x14ac:dyDescent="0.25">
      <c r="B133" s="45">
        <v>126</v>
      </c>
      <c r="C133" s="3" t="s">
        <v>13</v>
      </c>
      <c r="D133" s="3" t="s">
        <v>1879</v>
      </c>
      <c r="E133" s="3" t="s">
        <v>168</v>
      </c>
      <c r="F133" s="3" t="s">
        <v>1880</v>
      </c>
      <c r="G133" s="3" t="s">
        <v>1881</v>
      </c>
      <c r="H133" s="3" t="s">
        <v>1882</v>
      </c>
      <c r="I133" s="3" t="s">
        <v>1883</v>
      </c>
      <c r="J133" s="3" t="s">
        <v>53</v>
      </c>
      <c r="K133" s="3" t="s">
        <v>54</v>
      </c>
      <c r="L133" s="3" t="s">
        <v>1884</v>
      </c>
      <c r="M133" s="3" t="s">
        <v>1885</v>
      </c>
      <c r="N133" s="3" t="s">
        <v>1886</v>
      </c>
      <c r="O133" s="3" t="s">
        <v>13</v>
      </c>
      <c r="P133" s="42" t="s">
        <v>1813</v>
      </c>
      <c r="Q133" s="3" t="s">
        <v>1814</v>
      </c>
      <c r="R133" s="3" t="s">
        <v>1887</v>
      </c>
      <c r="S133" s="42">
        <v>3</v>
      </c>
      <c r="T133" s="42" t="s">
        <v>117</v>
      </c>
      <c r="U133" s="42">
        <v>14</v>
      </c>
      <c r="V133" s="42">
        <v>17</v>
      </c>
      <c r="W133" s="3" t="s">
        <v>1888</v>
      </c>
      <c r="X133" s="42" t="s">
        <v>1074</v>
      </c>
      <c r="Y133" s="3" t="s">
        <v>1889</v>
      </c>
      <c r="Z133" s="3" t="s">
        <v>65</v>
      </c>
      <c r="AA133" s="3" t="s">
        <v>1818</v>
      </c>
      <c r="AB133" s="3" t="s">
        <v>1819</v>
      </c>
      <c r="AC133" s="3" t="s">
        <v>68</v>
      </c>
      <c r="AD133" s="3" t="s">
        <v>1890</v>
      </c>
      <c r="AE133" s="3" t="s">
        <v>3841</v>
      </c>
      <c r="AF133" s="3" t="s">
        <v>70</v>
      </c>
      <c r="AG133" s="3" t="s">
        <v>71</v>
      </c>
      <c r="AH133" s="3" t="s">
        <v>1891</v>
      </c>
      <c r="AI133" s="3" t="s">
        <v>1892</v>
      </c>
      <c r="AJ133" s="3" t="s">
        <v>74</v>
      </c>
      <c r="AK133" s="3" t="s">
        <v>75</v>
      </c>
      <c r="AL133" s="3" t="s">
        <v>76</v>
      </c>
      <c r="AN133" s="46">
        <v>1</v>
      </c>
    </row>
    <row r="134" spans="2:40" ht="45" x14ac:dyDescent="0.25">
      <c r="B134" s="45">
        <v>127</v>
      </c>
      <c r="C134" s="3" t="s">
        <v>13</v>
      </c>
      <c r="D134" s="3" t="s">
        <v>1893</v>
      </c>
      <c r="E134" s="3" t="s">
        <v>108</v>
      </c>
      <c r="F134" s="3" t="s">
        <v>1894</v>
      </c>
      <c r="G134" s="3" t="s">
        <v>1895</v>
      </c>
      <c r="H134" s="3" t="s">
        <v>1896</v>
      </c>
      <c r="I134" s="3" t="s">
        <v>1897</v>
      </c>
      <c r="J134" s="3" t="s">
        <v>53</v>
      </c>
      <c r="K134" s="3" t="s">
        <v>54</v>
      </c>
      <c r="L134" s="3" t="s">
        <v>1898</v>
      </c>
      <c r="M134" s="3" t="s">
        <v>1899</v>
      </c>
      <c r="N134" s="3" t="s">
        <v>1900</v>
      </c>
      <c r="O134" s="3" t="s">
        <v>13</v>
      </c>
      <c r="P134" s="42" t="s">
        <v>1813</v>
      </c>
      <c r="Q134" s="3" t="s">
        <v>1814</v>
      </c>
      <c r="R134" s="3" t="s">
        <v>1901</v>
      </c>
      <c r="S134" s="42">
        <v>3</v>
      </c>
      <c r="T134" s="42" t="s">
        <v>117</v>
      </c>
      <c r="U134" s="42">
        <v>13</v>
      </c>
      <c r="V134" s="42">
        <v>17</v>
      </c>
      <c r="W134" s="3" t="s">
        <v>1902</v>
      </c>
      <c r="X134" s="42" t="s">
        <v>895</v>
      </c>
      <c r="Y134" s="3" t="s">
        <v>1903</v>
      </c>
      <c r="Z134" s="3" t="s">
        <v>65</v>
      </c>
      <c r="AA134" s="3" t="s">
        <v>1818</v>
      </c>
      <c r="AB134" s="3" t="s">
        <v>1819</v>
      </c>
      <c r="AC134" s="3" t="s">
        <v>68</v>
      </c>
      <c r="AD134" s="3" t="s">
        <v>1904</v>
      </c>
      <c r="AE134" s="3" t="s">
        <v>3842</v>
      </c>
      <c r="AF134" s="3" t="s">
        <v>70</v>
      </c>
      <c r="AG134" s="3" t="s">
        <v>71</v>
      </c>
      <c r="AH134" s="3" t="s">
        <v>1905</v>
      </c>
      <c r="AI134" s="3" t="s">
        <v>1906</v>
      </c>
      <c r="AJ134" s="3" t="s">
        <v>74</v>
      </c>
      <c r="AK134" s="3" t="s">
        <v>75</v>
      </c>
      <c r="AL134" s="3" t="s">
        <v>76</v>
      </c>
      <c r="AN134" s="46">
        <v>1</v>
      </c>
    </row>
    <row r="135" spans="2:40" ht="45" x14ac:dyDescent="0.25">
      <c r="B135" s="45">
        <v>128</v>
      </c>
      <c r="C135" s="3" t="s">
        <v>13</v>
      </c>
      <c r="D135" s="3" t="s">
        <v>1907</v>
      </c>
      <c r="E135" s="3" t="s">
        <v>108</v>
      </c>
      <c r="F135" s="3" t="s">
        <v>1908</v>
      </c>
      <c r="G135" s="3" t="s">
        <v>1909</v>
      </c>
      <c r="H135" s="3" t="s">
        <v>1910</v>
      </c>
      <c r="I135" s="3" t="s">
        <v>1911</v>
      </c>
      <c r="J135" s="3" t="s">
        <v>53</v>
      </c>
      <c r="K135" s="3" t="s">
        <v>54</v>
      </c>
      <c r="L135" s="3" t="s">
        <v>1912</v>
      </c>
      <c r="M135" s="3" t="s">
        <v>1913</v>
      </c>
      <c r="N135" s="3" t="s">
        <v>1914</v>
      </c>
      <c r="O135" s="3" t="s">
        <v>13</v>
      </c>
      <c r="P135" s="42" t="s">
        <v>1813</v>
      </c>
      <c r="Q135" s="3" t="s">
        <v>1814</v>
      </c>
      <c r="R135" s="3" t="s">
        <v>1915</v>
      </c>
      <c r="S135" s="42">
        <v>3</v>
      </c>
      <c r="T135" s="42" t="s">
        <v>117</v>
      </c>
      <c r="U135" s="42">
        <v>13</v>
      </c>
      <c r="V135" s="42">
        <v>17</v>
      </c>
      <c r="W135" s="3" t="s">
        <v>1916</v>
      </c>
      <c r="X135" s="42" t="s">
        <v>895</v>
      </c>
      <c r="Y135" s="3" t="s">
        <v>1917</v>
      </c>
      <c r="Z135" s="3" t="s">
        <v>65</v>
      </c>
      <c r="AA135" s="3" t="s">
        <v>1818</v>
      </c>
      <c r="AB135" s="3" t="s">
        <v>1819</v>
      </c>
      <c r="AC135" s="3" t="s">
        <v>68</v>
      </c>
      <c r="AD135" s="3" t="s">
        <v>1918</v>
      </c>
      <c r="AE135" s="3" t="s">
        <v>3843</v>
      </c>
      <c r="AF135" s="3" t="s">
        <v>70</v>
      </c>
      <c r="AG135" s="3" t="s">
        <v>71</v>
      </c>
      <c r="AH135" s="3" t="s">
        <v>1919</v>
      </c>
      <c r="AI135" s="3" t="s">
        <v>1920</v>
      </c>
      <c r="AJ135" s="3" t="s">
        <v>74</v>
      </c>
      <c r="AK135" s="3" t="s">
        <v>75</v>
      </c>
      <c r="AL135" s="3" t="s">
        <v>76</v>
      </c>
      <c r="AN135" s="46">
        <v>1</v>
      </c>
    </row>
    <row r="136" spans="2:40" ht="45" x14ac:dyDescent="0.25">
      <c r="B136" s="45">
        <v>129</v>
      </c>
      <c r="C136" s="3" t="s">
        <v>13</v>
      </c>
      <c r="D136" s="3" t="s">
        <v>1921</v>
      </c>
      <c r="E136" s="3" t="s">
        <v>168</v>
      </c>
      <c r="F136" s="3" t="s">
        <v>1922</v>
      </c>
      <c r="G136" s="3" t="s">
        <v>1923</v>
      </c>
      <c r="H136" s="3" t="s">
        <v>1924</v>
      </c>
      <c r="I136" s="3" t="s">
        <v>1925</v>
      </c>
      <c r="J136" s="3" t="s">
        <v>53</v>
      </c>
      <c r="K136" s="3" t="s">
        <v>54</v>
      </c>
      <c r="L136" s="3" t="s">
        <v>1926</v>
      </c>
      <c r="M136" s="3" t="s">
        <v>1927</v>
      </c>
      <c r="N136" s="3" t="s">
        <v>1928</v>
      </c>
      <c r="O136" s="3" t="s">
        <v>13</v>
      </c>
      <c r="P136" s="42" t="s">
        <v>1813</v>
      </c>
      <c r="Q136" s="3" t="s">
        <v>1814</v>
      </c>
      <c r="R136" s="3" t="s">
        <v>1929</v>
      </c>
      <c r="S136" s="42">
        <v>3</v>
      </c>
      <c r="T136" s="42" t="s">
        <v>117</v>
      </c>
      <c r="U136" s="42">
        <v>14</v>
      </c>
      <c r="V136" s="42">
        <v>17</v>
      </c>
      <c r="W136" s="3" t="s">
        <v>1930</v>
      </c>
      <c r="X136" s="42" t="s">
        <v>341</v>
      </c>
      <c r="Y136" s="3" t="s">
        <v>1931</v>
      </c>
      <c r="Z136" s="3" t="s">
        <v>65</v>
      </c>
      <c r="AA136" s="3" t="s">
        <v>1818</v>
      </c>
      <c r="AB136" s="3" t="s">
        <v>1819</v>
      </c>
      <c r="AC136" s="3" t="s">
        <v>68</v>
      </c>
      <c r="AD136" s="3" t="s">
        <v>1932</v>
      </c>
      <c r="AE136" s="3" t="s">
        <v>3844</v>
      </c>
      <c r="AF136" s="3" t="s">
        <v>70</v>
      </c>
      <c r="AG136" s="3" t="s">
        <v>71</v>
      </c>
      <c r="AH136" s="3" t="s">
        <v>1933</v>
      </c>
      <c r="AI136" s="3" t="s">
        <v>1934</v>
      </c>
      <c r="AJ136" s="3" t="s">
        <v>74</v>
      </c>
      <c r="AK136" s="3" t="s">
        <v>75</v>
      </c>
      <c r="AL136" s="3" t="s">
        <v>76</v>
      </c>
      <c r="AN136" s="46">
        <v>1</v>
      </c>
    </row>
    <row r="137" spans="2:40" ht="45" x14ac:dyDescent="0.25">
      <c r="B137" s="45">
        <v>130</v>
      </c>
      <c r="C137" s="3" t="s">
        <v>13</v>
      </c>
      <c r="D137" s="3" t="s">
        <v>1935</v>
      </c>
      <c r="E137" s="3" t="s">
        <v>108</v>
      </c>
      <c r="F137" s="3" t="s">
        <v>1936</v>
      </c>
      <c r="G137" s="3" t="s">
        <v>1937</v>
      </c>
      <c r="H137" s="3" t="s">
        <v>1938</v>
      </c>
      <c r="I137" s="3" t="s">
        <v>1939</v>
      </c>
      <c r="J137" s="3" t="s">
        <v>53</v>
      </c>
      <c r="K137" s="3" t="s">
        <v>54</v>
      </c>
      <c r="L137" s="3" t="s">
        <v>1940</v>
      </c>
      <c r="M137" s="3" t="s">
        <v>1941</v>
      </c>
      <c r="N137" s="3" t="s">
        <v>1942</v>
      </c>
      <c r="O137" s="3" t="s">
        <v>13</v>
      </c>
      <c r="P137" s="42" t="s">
        <v>1813</v>
      </c>
      <c r="Q137" s="3" t="s">
        <v>1814</v>
      </c>
      <c r="R137" s="3" t="s">
        <v>1943</v>
      </c>
      <c r="S137" s="42">
        <v>3</v>
      </c>
      <c r="T137" s="42" t="s">
        <v>117</v>
      </c>
      <c r="U137" s="42">
        <v>13</v>
      </c>
      <c r="V137" s="42">
        <v>17</v>
      </c>
      <c r="W137" s="3" t="s">
        <v>1944</v>
      </c>
      <c r="X137" s="42" t="s">
        <v>341</v>
      </c>
      <c r="Y137" s="3" t="s">
        <v>1945</v>
      </c>
      <c r="Z137" s="3" t="s">
        <v>65</v>
      </c>
      <c r="AA137" s="3" t="s">
        <v>1818</v>
      </c>
      <c r="AB137" s="3" t="s">
        <v>1819</v>
      </c>
      <c r="AC137" s="3" t="s">
        <v>68</v>
      </c>
      <c r="AD137" s="3" t="s">
        <v>1946</v>
      </c>
      <c r="AE137" s="3" t="s">
        <v>3845</v>
      </c>
      <c r="AF137" s="3" t="s">
        <v>70</v>
      </c>
      <c r="AG137" s="3" t="s">
        <v>71</v>
      </c>
      <c r="AH137" s="3" t="s">
        <v>1947</v>
      </c>
      <c r="AI137" s="3" t="s">
        <v>1948</v>
      </c>
      <c r="AJ137" s="3" t="s">
        <v>74</v>
      </c>
      <c r="AK137" s="3" t="s">
        <v>75</v>
      </c>
      <c r="AL137" s="3" t="s">
        <v>76</v>
      </c>
      <c r="AN137" s="46">
        <v>1</v>
      </c>
    </row>
    <row r="138" spans="2:40" ht="45" x14ac:dyDescent="0.25">
      <c r="B138" s="45">
        <v>131</v>
      </c>
      <c r="C138" s="3" t="s">
        <v>13</v>
      </c>
      <c r="D138" s="3" t="s">
        <v>1949</v>
      </c>
      <c r="E138" s="3" t="s">
        <v>78</v>
      </c>
      <c r="F138" s="3" t="s">
        <v>1950</v>
      </c>
      <c r="G138" s="3" t="s">
        <v>1951</v>
      </c>
      <c r="H138" s="3" t="s">
        <v>1952</v>
      </c>
      <c r="I138" s="3" t="s">
        <v>1953</v>
      </c>
      <c r="J138" s="3" t="s">
        <v>53</v>
      </c>
      <c r="K138" s="3" t="s">
        <v>54</v>
      </c>
      <c r="L138" s="3" t="s">
        <v>1954</v>
      </c>
      <c r="M138" s="3" t="s">
        <v>1955</v>
      </c>
      <c r="N138" s="3" t="s">
        <v>1956</v>
      </c>
      <c r="O138" s="3" t="s">
        <v>13</v>
      </c>
      <c r="P138" s="42" t="s">
        <v>1813</v>
      </c>
      <c r="Q138" s="3" t="s">
        <v>1814</v>
      </c>
      <c r="R138" s="3" t="s">
        <v>1957</v>
      </c>
      <c r="S138" s="42">
        <v>2</v>
      </c>
      <c r="T138" s="42" t="s">
        <v>87</v>
      </c>
      <c r="U138" s="42">
        <v>12</v>
      </c>
      <c r="V138" s="42">
        <v>15</v>
      </c>
      <c r="W138" s="3" t="s">
        <v>1958</v>
      </c>
      <c r="X138" s="42" t="s">
        <v>341</v>
      </c>
      <c r="Y138" s="3" t="s">
        <v>1959</v>
      </c>
      <c r="Z138" s="3" t="s">
        <v>65</v>
      </c>
      <c r="AA138" s="3" t="s">
        <v>1818</v>
      </c>
      <c r="AB138" s="3" t="s">
        <v>1819</v>
      </c>
      <c r="AC138" s="3" t="s">
        <v>68</v>
      </c>
      <c r="AD138" s="3" t="s">
        <v>1960</v>
      </c>
      <c r="AE138" s="3" t="s">
        <v>3846</v>
      </c>
      <c r="AF138" s="3" t="s">
        <v>70</v>
      </c>
      <c r="AG138" s="3" t="s">
        <v>71</v>
      </c>
      <c r="AH138" s="3" t="s">
        <v>1961</v>
      </c>
      <c r="AI138" s="3" t="s">
        <v>1962</v>
      </c>
      <c r="AJ138" s="3" t="s">
        <v>74</v>
      </c>
      <c r="AK138" s="3" t="s">
        <v>75</v>
      </c>
      <c r="AL138" s="3" t="s">
        <v>76</v>
      </c>
      <c r="AN138" s="46">
        <v>1</v>
      </c>
    </row>
    <row r="139" spans="2:40" ht="45" x14ac:dyDescent="0.25">
      <c r="B139" s="45">
        <v>132</v>
      </c>
      <c r="C139" s="3" t="s">
        <v>13</v>
      </c>
      <c r="D139" s="3" t="s">
        <v>1963</v>
      </c>
      <c r="E139" s="3" t="s">
        <v>168</v>
      </c>
      <c r="F139" s="3" t="s">
        <v>1964</v>
      </c>
      <c r="G139" s="3" t="s">
        <v>1965</v>
      </c>
      <c r="H139" s="3" t="s">
        <v>1966</v>
      </c>
      <c r="I139" s="3" t="s">
        <v>1967</v>
      </c>
      <c r="J139" s="3" t="s">
        <v>53</v>
      </c>
      <c r="K139" s="3" t="s">
        <v>54</v>
      </c>
      <c r="L139" s="3" t="s">
        <v>1968</v>
      </c>
      <c r="M139" s="3" t="s">
        <v>1969</v>
      </c>
      <c r="N139" s="3" t="s">
        <v>1970</v>
      </c>
      <c r="O139" s="3" t="s">
        <v>13</v>
      </c>
      <c r="P139" s="42" t="s">
        <v>1813</v>
      </c>
      <c r="Q139" s="3" t="s">
        <v>1814</v>
      </c>
      <c r="R139" s="3" t="s">
        <v>1971</v>
      </c>
      <c r="S139" s="42">
        <v>3</v>
      </c>
      <c r="T139" s="42" t="s">
        <v>117</v>
      </c>
      <c r="U139" s="42">
        <v>14</v>
      </c>
      <c r="V139" s="42">
        <v>17</v>
      </c>
      <c r="W139" s="3" t="s">
        <v>1972</v>
      </c>
      <c r="X139" s="42" t="s">
        <v>268</v>
      </c>
      <c r="Y139" s="3" t="s">
        <v>1973</v>
      </c>
      <c r="Z139" s="3" t="s">
        <v>65</v>
      </c>
      <c r="AA139" s="3" t="s">
        <v>1818</v>
      </c>
      <c r="AB139" s="3" t="s">
        <v>1819</v>
      </c>
      <c r="AC139" s="3" t="s">
        <v>68</v>
      </c>
      <c r="AD139" s="3" t="s">
        <v>1974</v>
      </c>
      <c r="AE139" s="3" t="s">
        <v>3847</v>
      </c>
      <c r="AF139" s="3" t="s">
        <v>70</v>
      </c>
      <c r="AG139" s="3" t="s">
        <v>71</v>
      </c>
      <c r="AH139" s="3" t="s">
        <v>1975</v>
      </c>
      <c r="AI139" s="3" t="s">
        <v>1976</v>
      </c>
      <c r="AJ139" s="3" t="s">
        <v>74</v>
      </c>
      <c r="AK139" s="3" t="s">
        <v>75</v>
      </c>
      <c r="AL139" s="3" t="s">
        <v>76</v>
      </c>
      <c r="AN139" s="46">
        <v>1</v>
      </c>
    </row>
    <row r="140" spans="2:40" ht="45" x14ac:dyDescent="0.25">
      <c r="B140" s="45">
        <v>133</v>
      </c>
      <c r="C140" s="3" t="s">
        <v>13</v>
      </c>
      <c r="D140" s="3" t="s">
        <v>1977</v>
      </c>
      <c r="E140" s="3" t="s">
        <v>78</v>
      </c>
      <c r="F140" s="3" t="s">
        <v>1978</v>
      </c>
      <c r="G140" s="3" t="s">
        <v>1979</v>
      </c>
      <c r="H140" s="3" t="s">
        <v>1980</v>
      </c>
      <c r="I140" s="3" t="s">
        <v>1981</v>
      </c>
      <c r="J140" s="3" t="s">
        <v>53</v>
      </c>
      <c r="K140" s="3" t="s">
        <v>54</v>
      </c>
      <c r="L140" s="3" t="s">
        <v>1982</v>
      </c>
      <c r="M140" s="3" t="s">
        <v>1983</v>
      </c>
      <c r="N140" s="3" t="s">
        <v>1984</v>
      </c>
      <c r="O140" s="3" t="s">
        <v>13</v>
      </c>
      <c r="P140" s="42" t="s">
        <v>1813</v>
      </c>
      <c r="Q140" s="3" t="s">
        <v>1814</v>
      </c>
      <c r="R140" s="3" t="s">
        <v>1985</v>
      </c>
      <c r="S140" s="42">
        <v>2</v>
      </c>
      <c r="T140" s="42" t="s">
        <v>87</v>
      </c>
      <c r="U140" s="42">
        <v>12</v>
      </c>
      <c r="V140" s="42">
        <v>15</v>
      </c>
      <c r="W140" s="3" t="s">
        <v>1986</v>
      </c>
      <c r="X140" s="42" t="s">
        <v>1074</v>
      </c>
      <c r="Y140" s="3" t="s">
        <v>1987</v>
      </c>
      <c r="Z140" s="3" t="s">
        <v>65</v>
      </c>
      <c r="AA140" s="3" t="s">
        <v>1818</v>
      </c>
      <c r="AB140" s="3" t="s">
        <v>1819</v>
      </c>
      <c r="AC140" s="3" t="s">
        <v>68</v>
      </c>
      <c r="AD140" s="3" t="s">
        <v>1988</v>
      </c>
      <c r="AE140" s="3" t="s">
        <v>3848</v>
      </c>
      <c r="AF140" s="3" t="s">
        <v>70</v>
      </c>
      <c r="AG140" s="3" t="s">
        <v>71</v>
      </c>
      <c r="AH140" s="3" t="s">
        <v>1989</v>
      </c>
      <c r="AI140" s="3" t="s">
        <v>1990</v>
      </c>
      <c r="AJ140" s="3" t="s">
        <v>74</v>
      </c>
      <c r="AK140" s="3" t="s">
        <v>75</v>
      </c>
      <c r="AL140" s="3" t="s">
        <v>76</v>
      </c>
      <c r="AN140" s="46">
        <v>1</v>
      </c>
    </row>
    <row r="141" spans="2:40" ht="45" x14ac:dyDescent="0.25">
      <c r="B141" s="45">
        <v>134</v>
      </c>
      <c r="C141" s="3" t="s">
        <v>13</v>
      </c>
      <c r="D141" s="3" t="s">
        <v>1991</v>
      </c>
      <c r="E141" s="3" t="s">
        <v>199</v>
      </c>
      <c r="F141" s="3" t="s">
        <v>1992</v>
      </c>
      <c r="G141" s="3" t="s">
        <v>1993</v>
      </c>
      <c r="H141" s="3" t="s">
        <v>1994</v>
      </c>
      <c r="I141" s="3" t="s">
        <v>1995</v>
      </c>
      <c r="J141" s="3" t="s">
        <v>53</v>
      </c>
      <c r="K141" s="3" t="s">
        <v>54</v>
      </c>
      <c r="L141" s="3" t="s">
        <v>1996</v>
      </c>
      <c r="M141" s="3" t="s">
        <v>1997</v>
      </c>
      <c r="N141" s="3" t="s">
        <v>1998</v>
      </c>
      <c r="O141" s="3" t="s">
        <v>13</v>
      </c>
      <c r="P141" s="42" t="s">
        <v>1813</v>
      </c>
      <c r="Q141" s="3" t="s">
        <v>1814</v>
      </c>
      <c r="R141" s="3" t="s">
        <v>1999</v>
      </c>
      <c r="S141" s="42">
        <v>4</v>
      </c>
      <c r="T141" s="42" t="s">
        <v>208</v>
      </c>
      <c r="U141" s="42">
        <v>15</v>
      </c>
      <c r="V141" s="42">
        <v>18</v>
      </c>
      <c r="W141" s="3" t="s">
        <v>2000</v>
      </c>
      <c r="X141" s="42" t="s">
        <v>210</v>
      </c>
      <c r="Y141" s="3" t="s">
        <v>2001</v>
      </c>
      <c r="Z141" s="3" t="s">
        <v>65</v>
      </c>
      <c r="AA141" s="3" t="s">
        <v>1818</v>
      </c>
      <c r="AB141" s="3" t="s">
        <v>1819</v>
      </c>
      <c r="AC141" s="3" t="s">
        <v>68</v>
      </c>
      <c r="AD141" s="3" t="s">
        <v>2002</v>
      </c>
      <c r="AE141" s="3" t="s">
        <v>3849</v>
      </c>
      <c r="AF141" s="3" t="s">
        <v>70</v>
      </c>
      <c r="AG141" s="3" t="s">
        <v>71</v>
      </c>
      <c r="AH141" s="3" t="s">
        <v>2003</v>
      </c>
      <c r="AI141" s="3" t="s">
        <v>2004</v>
      </c>
      <c r="AJ141" s="3" t="s">
        <v>74</v>
      </c>
      <c r="AK141" s="3" t="s">
        <v>75</v>
      </c>
      <c r="AL141" s="3" t="s">
        <v>76</v>
      </c>
      <c r="AN141" s="46">
        <v>1</v>
      </c>
    </row>
    <row r="142" spans="2:40" ht="45" x14ac:dyDescent="0.25">
      <c r="B142" s="45">
        <v>135</v>
      </c>
      <c r="C142" s="3" t="s">
        <v>13</v>
      </c>
      <c r="D142" s="3" t="s">
        <v>2005</v>
      </c>
      <c r="E142" s="3" t="s">
        <v>78</v>
      </c>
      <c r="F142" s="3" t="s">
        <v>2006</v>
      </c>
      <c r="G142" s="3" t="s">
        <v>2007</v>
      </c>
      <c r="H142" s="3" t="s">
        <v>2008</v>
      </c>
      <c r="I142" s="3" t="s">
        <v>2009</v>
      </c>
      <c r="J142" s="3" t="s">
        <v>53</v>
      </c>
      <c r="K142" s="3" t="s">
        <v>54</v>
      </c>
      <c r="L142" s="3" t="s">
        <v>2010</v>
      </c>
      <c r="M142" s="3" t="s">
        <v>2011</v>
      </c>
      <c r="N142" s="3" t="s">
        <v>2012</v>
      </c>
      <c r="O142" s="3" t="s">
        <v>13</v>
      </c>
      <c r="P142" s="42" t="s">
        <v>1813</v>
      </c>
      <c r="Q142" s="3" t="s">
        <v>1814</v>
      </c>
      <c r="R142" s="3" t="s">
        <v>2013</v>
      </c>
      <c r="S142" s="42">
        <v>2</v>
      </c>
      <c r="T142" s="42" t="s">
        <v>87</v>
      </c>
      <c r="U142" s="42">
        <v>12</v>
      </c>
      <c r="V142" s="42">
        <v>15</v>
      </c>
      <c r="W142" s="3" t="s">
        <v>2014</v>
      </c>
      <c r="X142" s="42" t="s">
        <v>384</v>
      </c>
      <c r="Y142" s="3" t="s">
        <v>2015</v>
      </c>
      <c r="Z142" s="3" t="s">
        <v>65</v>
      </c>
      <c r="AA142" s="3" t="s">
        <v>1818</v>
      </c>
      <c r="AB142" s="3" t="s">
        <v>1819</v>
      </c>
      <c r="AC142" s="3" t="s">
        <v>68</v>
      </c>
      <c r="AD142" s="3" t="s">
        <v>2016</v>
      </c>
      <c r="AE142" s="3" t="s">
        <v>3850</v>
      </c>
      <c r="AF142" s="3" t="s">
        <v>70</v>
      </c>
      <c r="AG142" s="3" t="s">
        <v>71</v>
      </c>
      <c r="AH142" s="3" t="s">
        <v>2017</v>
      </c>
      <c r="AI142" s="3" t="s">
        <v>2018</v>
      </c>
      <c r="AJ142" s="3" t="s">
        <v>74</v>
      </c>
      <c r="AK142" s="3" t="s">
        <v>75</v>
      </c>
      <c r="AL142" s="3" t="s">
        <v>76</v>
      </c>
      <c r="AN142" s="46">
        <v>1</v>
      </c>
    </row>
    <row r="143" spans="2:40" ht="45" x14ac:dyDescent="0.25">
      <c r="B143" s="45">
        <v>136</v>
      </c>
      <c r="C143" s="3" t="s">
        <v>13</v>
      </c>
      <c r="D143" s="3" t="s">
        <v>2019</v>
      </c>
      <c r="E143" s="3" t="s">
        <v>108</v>
      </c>
      <c r="F143" s="3" t="s">
        <v>2020</v>
      </c>
      <c r="G143" s="3" t="s">
        <v>2021</v>
      </c>
      <c r="H143" s="3" t="s">
        <v>2022</v>
      </c>
      <c r="I143" s="3" t="s">
        <v>2023</v>
      </c>
      <c r="J143" s="3" t="s">
        <v>53</v>
      </c>
      <c r="K143" s="3" t="s">
        <v>54</v>
      </c>
      <c r="L143" s="3" t="s">
        <v>2024</v>
      </c>
      <c r="M143" s="3" t="s">
        <v>2025</v>
      </c>
      <c r="N143" s="3" t="s">
        <v>2026</v>
      </c>
      <c r="O143" s="3" t="s">
        <v>13</v>
      </c>
      <c r="P143" s="42" t="s">
        <v>1813</v>
      </c>
      <c r="Q143" s="3" t="s">
        <v>1814</v>
      </c>
      <c r="R143" s="3" t="s">
        <v>2027</v>
      </c>
      <c r="S143" s="42">
        <v>3</v>
      </c>
      <c r="T143" s="42" t="s">
        <v>117</v>
      </c>
      <c r="U143" s="42">
        <v>13</v>
      </c>
      <c r="V143" s="42">
        <v>17</v>
      </c>
      <c r="W143" s="3" t="s">
        <v>2028</v>
      </c>
      <c r="X143" s="42" t="s">
        <v>193</v>
      </c>
      <c r="Y143" s="3" t="s">
        <v>2029</v>
      </c>
      <c r="Z143" s="3" t="s">
        <v>65</v>
      </c>
      <c r="AA143" s="3" t="s">
        <v>1818</v>
      </c>
      <c r="AB143" s="3" t="s">
        <v>1819</v>
      </c>
      <c r="AC143" s="3" t="s">
        <v>68</v>
      </c>
      <c r="AD143" s="3" t="s">
        <v>2030</v>
      </c>
      <c r="AE143" s="3" t="s">
        <v>3851</v>
      </c>
      <c r="AF143" s="3" t="s">
        <v>70</v>
      </c>
      <c r="AG143" s="3" t="s">
        <v>71</v>
      </c>
      <c r="AH143" s="3" t="s">
        <v>2031</v>
      </c>
      <c r="AI143" s="3" t="s">
        <v>2032</v>
      </c>
      <c r="AJ143" s="3" t="s">
        <v>74</v>
      </c>
      <c r="AK143" s="3" t="s">
        <v>75</v>
      </c>
      <c r="AL143" s="3" t="s">
        <v>76</v>
      </c>
      <c r="AN143" s="46">
        <v>1</v>
      </c>
    </row>
    <row r="144" spans="2:40" ht="45" x14ac:dyDescent="0.25">
      <c r="B144" s="45">
        <v>137</v>
      </c>
      <c r="C144" s="3" t="s">
        <v>13</v>
      </c>
      <c r="D144" s="3" t="s">
        <v>2033</v>
      </c>
      <c r="E144" s="3" t="s">
        <v>78</v>
      </c>
      <c r="F144" s="3" t="s">
        <v>2034</v>
      </c>
      <c r="G144" s="3" t="s">
        <v>2035</v>
      </c>
      <c r="H144" s="3" t="s">
        <v>2036</v>
      </c>
      <c r="I144" s="3" t="s">
        <v>2037</v>
      </c>
      <c r="J144" s="3" t="s">
        <v>53</v>
      </c>
      <c r="K144" s="3" t="s">
        <v>54</v>
      </c>
      <c r="L144" s="3" t="s">
        <v>2038</v>
      </c>
      <c r="M144" s="3" t="s">
        <v>2039</v>
      </c>
      <c r="N144" s="3" t="s">
        <v>2040</v>
      </c>
      <c r="O144" s="3" t="s">
        <v>13</v>
      </c>
      <c r="P144" s="42" t="s">
        <v>1813</v>
      </c>
      <c r="Q144" s="3" t="s">
        <v>1814</v>
      </c>
      <c r="R144" s="3" t="s">
        <v>2041</v>
      </c>
      <c r="S144" s="42">
        <v>2</v>
      </c>
      <c r="T144" s="42" t="s">
        <v>87</v>
      </c>
      <c r="U144" s="42">
        <v>12</v>
      </c>
      <c r="V144" s="42">
        <v>15</v>
      </c>
      <c r="W144" s="3" t="s">
        <v>2042</v>
      </c>
      <c r="X144" s="42" t="s">
        <v>895</v>
      </c>
      <c r="Y144" s="3" t="s">
        <v>2043</v>
      </c>
      <c r="Z144" s="3" t="s">
        <v>65</v>
      </c>
      <c r="AA144" s="3" t="s">
        <v>1818</v>
      </c>
      <c r="AB144" s="3" t="s">
        <v>1819</v>
      </c>
      <c r="AC144" s="3" t="s">
        <v>68</v>
      </c>
      <c r="AD144" s="3" t="s">
        <v>2044</v>
      </c>
      <c r="AE144" s="3" t="s">
        <v>3852</v>
      </c>
      <c r="AF144" s="3" t="s">
        <v>70</v>
      </c>
      <c r="AG144" s="3" t="s">
        <v>71</v>
      </c>
      <c r="AH144" s="3" t="s">
        <v>2045</v>
      </c>
      <c r="AI144" s="3" t="s">
        <v>2046</v>
      </c>
      <c r="AJ144" s="3" t="s">
        <v>74</v>
      </c>
      <c r="AK144" s="3" t="s">
        <v>75</v>
      </c>
      <c r="AL144" s="3" t="s">
        <v>76</v>
      </c>
      <c r="AN144" s="46">
        <v>1</v>
      </c>
    </row>
    <row r="145" spans="2:40" ht="45" x14ac:dyDescent="0.25">
      <c r="B145" s="45">
        <v>138</v>
      </c>
      <c r="C145" s="3" t="s">
        <v>13</v>
      </c>
      <c r="D145" s="3" t="s">
        <v>2047</v>
      </c>
      <c r="E145" s="3" t="s">
        <v>78</v>
      </c>
      <c r="F145" s="3" t="s">
        <v>2048</v>
      </c>
      <c r="G145" s="3" t="s">
        <v>2049</v>
      </c>
      <c r="H145" s="3" t="s">
        <v>2050</v>
      </c>
      <c r="I145" s="3" t="s">
        <v>2051</v>
      </c>
      <c r="J145" s="3" t="s">
        <v>53</v>
      </c>
      <c r="K145" s="3" t="s">
        <v>54</v>
      </c>
      <c r="L145" s="3" t="s">
        <v>2052</v>
      </c>
      <c r="M145" s="3" t="s">
        <v>2053</v>
      </c>
      <c r="N145" s="3" t="s">
        <v>2054</v>
      </c>
      <c r="O145" s="3" t="s">
        <v>13</v>
      </c>
      <c r="P145" s="42" t="s">
        <v>1813</v>
      </c>
      <c r="Q145" s="3" t="s">
        <v>1814</v>
      </c>
      <c r="R145" s="3" t="s">
        <v>2055</v>
      </c>
      <c r="S145" s="42">
        <v>2</v>
      </c>
      <c r="T145" s="42" t="s">
        <v>87</v>
      </c>
      <c r="U145" s="42">
        <v>12</v>
      </c>
      <c r="V145" s="42">
        <v>15</v>
      </c>
      <c r="W145" s="3" t="s">
        <v>2056</v>
      </c>
      <c r="X145" s="42" t="s">
        <v>895</v>
      </c>
      <c r="Y145" s="3" t="s">
        <v>2057</v>
      </c>
      <c r="Z145" s="3" t="s">
        <v>65</v>
      </c>
      <c r="AA145" s="3" t="s">
        <v>1818</v>
      </c>
      <c r="AB145" s="3" t="s">
        <v>1819</v>
      </c>
      <c r="AC145" s="3" t="s">
        <v>68</v>
      </c>
      <c r="AD145" s="3" t="s">
        <v>2058</v>
      </c>
      <c r="AE145" s="3" t="s">
        <v>3853</v>
      </c>
      <c r="AF145" s="3" t="s">
        <v>70</v>
      </c>
      <c r="AG145" s="3" t="s">
        <v>71</v>
      </c>
      <c r="AH145" s="3" t="s">
        <v>2059</v>
      </c>
      <c r="AI145" s="3" t="s">
        <v>2060</v>
      </c>
      <c r="AJ145" s="3" t="s">
        <v>74</v>
      </c>
      <c r="AK145" s="3" t="s">
        <v>75</v>
      </c>
      <c r="AL145" s="3" t="s">
        <v>76</v>
      </c>
      <c r="AN145" s="46">
        <v>1</v>
      </c>
    </row>
    <row r="146" spans="2:40" ht="45" x14ac:dyDescent="0.25">
      <c r="B146" s="45">
        <v>139</v>
      </c>
      <c r="C146" s="3" t="s">
        <v>13</v>
      </c>
      <c r="D146" s="3" t="s">
        <v>2061</v>
      </c>
      <c r="E146" s="3" t="s">
        <v>168</v>
      </c>
      <c r="F146" s="3" t="s">
        <v>2062</v>
      </c>
      <c r="G146" s="3" t="s">
        <v>2063</v>
      </c>
      <c r="H146" s="3" t="s">
        <v>2064</v>
      </c>
      <c r="I146" s="3" t="s">
        <v>2065</v>
      </c>
      <c r="J146" s="3" t="s">
        <v>53</v>
      </c>
      <c r="K146" s="3" t="s">
        <v>54</v>
      </c>
      <c r="L146" s="3" t="s">
        <v>2066</v>
      </c>
      <c r="M146" s="3" t="s">
        <v>2067</v>
      </c>
      <c r="N146" s="3" t="s">
        <v>2068</v>
      </c>
      <c r="O146" s="3" t="s">
        <v>13</v>
      </c>
      <c r="P146" s="42" t="s">
        <v>1813</v>
      </c>
      <c r="Q146" s="3" t="s">
        <v>1814</v>
      </c>
      <c r="R146" s="3" t="s">
        <v>2069</v>
      </c>
      <c r="S146" s="42">
        <v>3</v>
      </c>
      <c r="T146" s="42" t="s">
        <v>117</v>
      </c>
      <c r="U146" s="42">
        <v>14</v>
      </c>
      <c r="V146" s="42">
        <v>17</v>
      </c>
      <c r="W146" s="3" t="s">
        <v>2070</v>
      </c>
      <c r="X146" s="42" t="s">
        <v>283</v>
      </c>
      <c r="Y146" s="3" t="s">
        <v>2071</v>
      </c>
      <c r="Z146" s="3" t="s">
        <v>65</v>
      </c>
      <c r="AA146" s="3" t="s">
        <v>1818</v>
      </c>
      <c r="AB146" s="3" t="s">
        <v>1819</v>
      </c>
      <c r="AC146" s="3" t="s">
        <v>68</v>
      </c>
      <c r="AD146" s="3" t="s">
        <v>2072</v>
      </c>
      <c r="AE146" s="3" t="s">
        <v>3854</v>
      </c>
      <c r="AF146" s="3" t="s">
        <v>70</v>
      </c>
      <c r="AG146" s="3" t="s">
        <v>71</v>
      </c>
      <c r="AH146" s="3" t="s">
        <v>2073</v>
      </c>
      <c r="AI146" s="3" t="s">
        <v>2074</v>
      </c>
      <c r="AJ146" s="3" t="s">
        <v>74</v>
      </c>
      <c r="AK146" s="3" t="s">
        <v>75</v>
      </c>
      <c r="AL146" s="3" t="s">
        <v>76</v>
      </c>
      <c r="AN146" s="46">
        <v>1</v>
      </c>
    </row>
    <row r="147" spans="2:40" ht="45" x14ac:dyDescent="0.25">
      <c r="B147" s="45">
        <v>140</v>
      </c>
      <c r="C147" s="3" t="s">
        <v>13</v>
      </c>
      <c r="D147" s="3" t="s">
        <v>2075</v>
      </c>
      <c r="E147" s="3" t="s">
        <v>78</v>
      </c>
      <c r="F147" s="3" t="s">
        <v>2076</v>
      </c>
      <c r="G147" s="3" t="s">
        <v>2077</v>
      </c>
      <c r="H147" s="3" t="s">
        <v>2078</v>
      </c>
      <c r="I147" s="3" t="s">
        <v>2079</v>
      </c>
      <c r="J147" s="3" t="s">
        <v>53</v>
      </c>
      <c r="K147" s="3" t="s">
        <v>54</v>
      </c>
      <c r="L147" s="3" t="s">
        <v>2080</v>
      </c>
      <c r="M147" s="3" t="s">
        <v>2081</v>
      </c>
      <c r="N147" s="3" t="s">
        <v>2082</v>
      </c>
      <c r="O147" s="3" t="s">
        <v>13</v>
      </c>
      <c r="P147" s="42" t="s">
        <v>1813</v>
      </c>
      <c r="Q147" s="3" t="s">
        <v>1814</v>
      </c>
      <c r="R147" s="3" t="s">
        <v>2083</v>
      </c>
      <c r="S147" s="42">
        <v>2</v>
      </c>
      <c r="T147" s="42" t="s">
        <v>87</v>
      </c>
      <c r="U147" s="42">
        <v>12</v>
      </c>
      <c r="V147" s="42">
        <v>15</v>
      </c>
      <c r="W147" s="3" t="s">
        <v>2084</v>
      </c>
      <c r="X147" s="42" t="s">
        <v>210</v>
      </c>
      <c r="Y147" s="3" t="s">
        <v>2085</v>
      </c>
      <c r="Z147" s="3" t="s">
        <v>65</v>
      </c>
      <c r="AA147" s="3" t="s">
        <v>1818</v>
      </c>
      <c r="AB147" s="3" t="s">
        <v>1819</v>
      </c>
      <c r="AC147" s="3" t="s">
        <v>68</v>
      </c>
      <c r="AD147" s="3" t="s">
        <v>2086</v>
      </c>
      <c r="AE147" s="3" t="s">
        <v>3855</v>
      </c>
      <c r="AF147" s="3" t="s">
        <v>70</v>
      </c>
      <c r="AG147" s="3" t="s">
        <v>71</v>
      </c>
      <c r="AH147" s="3" t="s">
        <v>2087</v>
      </c>
      <c r="AI147" s="3" t="s">
        <v>2088</v>
      </c>
      <c r="AJ147" s="3" t="s">
        <v>74</v>
      </c>
      <c r="AK147" s="3" t="s">
        <v>75</v>
      </c>
      <c r="AL147" s="3" t="s">
        <v>76</v>
      </c>
      <c r="AN147" s="46">
        <v>1</v>
      </c>
    </row>
    <row r="148" spans="2:40" ht="45" x14ac:dyDescent="0.25">
      <c r="B148" s="45">
        <v>141</v>
      </c>
      <c r="C148" s="3" t="s">
        <v>13</v>
      </c>
      <c r="D148" s="3" t="s">
        <v>2089</v>
      </c>
      <c r="E148" s="3" t="s">
        <v>108</v>
      </c>
      <c r="F148" s="3" t="s">
        <v>2090</v>
      </c>
      <c r="G148" s="3" t="s">
        <v>2091</v>
      </c>
      <c r="H148" s="3" t="s">
        <v>2092</v>
      </c>
      <c r="I148" s="3" t="s">
        <v>2093</v>
      </c>
      <c r="J148" s="3" t="s">
        <v>53</v>
      </c>
      <c r="K148" s="3" t="s">
        <v>54</v>
      </c>
      <c r="L148" s="3" t="s">
        <v>2094</v>
      </c>
      <c r="M148" s="3" t="s">
        <v>2095</v>
      </c>
      <c r="N148" s="3" t="s">
        <v>2096</v>
      </c>
      <c r="O148" s="3" t="s">
        <v>13</v>
      </c>
      <c r="P148" s="42" t="s">
        <v>1813</v>
      </c>
      <c r="Q148" s="3" t="s">
        <v>1814</v>
      </c>
      <c r="R148" s="3" t="s">
        <v>2097</v>
      </c>
      <c r="S148" s="42">
        <v>3</v>
      </c>
      <c r="T148" s="42" t="s">
        <v>117</v>
      </c>
      <c r="U148" s="42">
        <v>13</v>
      </c>
      <c r="V148" s="42">
        <v>17</v>
      </c>
      <c r="W148" s="3" t="s">
        <v>2098</v>
      </c>
      <c r="X148" s="42" t="s">
        <v>119</v>
      </c>
      <c r="Y148" s="3" t="s">
        <v>2099</v>
      </c>
      <c r="Z148" s="3" t="s">
        <v>65</v>
      </c>
      <c r="AA148" s="3" t="s">
        <v>1818</v>
      </c>
      <c r="AB148" s="3" t="s">
        <v>1819</v>
      </c>
      <c r="AC148" s="3" t="s">
        <v>68</v>
      </c>
      <c r="AD148" s="3" t="s">
        <v>2100</v>
      </c>
      <c r="AE148" s="3" t="s">
        <v>3856</v>
      </c>
      <c r="AF148" s="3" t="s">
        <v>70</v>
      </c>
      <c r="AG148" s="3" t="s">
        <v>71</v>
      </c>
      <c r="AH148" s="3" t="s">
        <v>2101</v>
      </c>
      <c r="AI148" s="3" t="s">
        <v>2102</v>
      </c>
      <c r="AJ148" s="3" t="s">
        <v>74</v>
      </c>
      <c r="AK148" s="3" t="s">
        <v>75</v>
      </c>
      <c r="AL148" s="3" t="s">
        <v>76</v>
      </c>
      <c r="AN148" s="46">
        <v>1</v>
      </c>
    </row>
    <row r="149" spans="2:40" ht="45" x14ac:dyDescent="0.25">
      <c r="B149" s="45">
        <v>142</v>
      </c>
      <c r="C149" s="3" t="s">
        <v>13</v>
      </c>
      <c r="D149" s="3" t="s">
        <v>2103</v>
      </c>
      <c r="E149" s="3" t="s">
        <v>78</v>
      </c>
      <c r="F149" s="3" t="s">
        <v>2104</v>
      </c>
      <c r="G149" s="3" t="s">
        <v>2105</v>
      </c>
      <c r="H149" s="3" t="s">
        <v>2106</v>
      </c>
      <c r="I149" s="3" t="s">
        <v>2107</v>
      </c>
      <c r="J149" s="3" t="s">
        <v>53</v>
      </c>
      <c r="K149" s="3" t="s">
        <v>54</v>
      </c>
      <c r="L149" s="3" t="s">
        <v>2108</v>
      </c>
      <c r="M149" s="3" t="s">
        <v>2109</v>
      </c>
      <c r="N149" s="3" t="s">
        <v>2110</v>
      </c>
      <c r="O149" s="3" t="s">
        <v>13</v>
      </c>
      <c r="P149" s="42" t="s">
        <v>1813</v>
      </c>
      <c r="Q149" s="3" t="s">
        <v>1814</v>
      </c>
      <c r="R149" s="3" t="s">
        <v>2111</v>
      </c>
      <c r="S149" s="42">
        <v>2</v>
      </c>
      <c r="T149" s="42" t="s">
        <v>87</v>
      </c>
      <c r="U149" s="42">
        <v>12</v>
      </c>
      <c r="V149" s="42">
        <v>15</v>
      </c>
      <c r="W149" s="3" t="s">
        <v>2112</v>
      </c>
      <c r="X149" s="42" t="s">
        <v>1074</v>
      </c>
      <c r="Y149" s="3" t="s">
        <v>2113</v>
      </c>
      <c r="Z149" s="3" t="s">
        <v>65</v>
      </c>
      <c r="AA149" s="3" t="s">
        <v>1818</v>
      </c>
      <c r="AB149" s="3" t="s">
        <v>1819</v>
      </c>
      <c r="AC149" s="3" t="s">
        <v>68</v>
      </c>
      <c r="AD149" s="3" t="s">
        <v>2114</v>
      </c>
      <c r="AE149" s="3" t="s">
        <v>3857</v>
      </c>
      <c r="AF149" s="3" t="s">
        <v>70</v>
      </c>
      <c r="AG149" s="3" t="s">
        <v>71</v>
      </c>
      <c r="AH149" s="3" t="s">
        <v>2115</v>
      </c>
      <c r="AI149" s="3" t="s">
        <v>2116</v>
      </c>
      <c r="AJ149" s="3" t="s">
        <v>74</v>
      </c>
      <c r="AK149" s="3" t="s">
        <v>75</v>
      </c>
      <c r="AL149" s="3" t="s">
        <v>76</v>
      </c>
      <c r="AN149" s="46">
        <v>1</v>
      </c>
    </row>
    <row r="150" spans="2:40" ht="45" x14ac:dyDescent="0.25">
      <c r="B150" s="45">
        <v>143</v>
      </c>
      <c r="C150" s="3" t="s">
        <v>13</v>
      </c>
      <c r="D150" s="3" t="s">
        <v>2117</v>
      </c>
      <c r="E150" s="3" t="s">
        <v>168</v>
      </c>
      <c r="F150" s="3" t="s">
        <v>2118</v>
      </c>
      <c r="G150" s="3" t="s">
        <v>2119</v>
      </c>
      <c r="H150" s="3" t="s">
        <v>2120</v>
      </c>
      <c r="I150" s="3" t="s">
        <v>2121</v>
      </c>
      <c r="J150" s="3" t="s">
        <v>53</v>
      </c>
      <c r="K150" s="3" t="s">
        <v>54</v>
      </c>
      <c r="L150" s="3" t="s">
        <v>2122</v>
      </c>
      <c r="M150" s="3" t="s">
        <v>2123</v>
      </c>
      <c r="N150" s="3" t="s">
        <v>2124</v>
      </c>
      <c r="O150" s="3" t="s">
        <v>13</v>
      </c>
      <c r="P150" s="42" t="s">
        <v>1813</v>
      </c>
      <c r="Q150" s="3" t="s">
        <v>1814</v>
      </c>
      <c r="R150" s="3" t="s">
        <v>2125</v>
      </c>
      <c r="S150" s="42">
        <v>3</v>
      </c>
      <c r="T150" s="42" t="s">
        <v>117</v>
      </c>
      <c r="U150" s="42">
        <v>14</v>
      </c>
      <c r="V150" s="42">
        <v>17</v>
      </c>
      <c r="W150" s="3" t="s">
        <v>2126</v>
      </c>
      <c r="X150" s="42" t="s">
        <v>2127</v>
      </c>
      <c r="Y150" s="3" t="s">
        <v>2128</v>
      </c>
      <c r="Z150" s="3" t="s">
        <v>65</v>
      </c>
      <c r="AA150" s="3" t="s">
        <v>1818</v>
      </c>
      <c r="AB150" s="3" t="s">
        <v>1819</v>
      </c>
      <c r="AC150" s="3" t="s">
        <v>68</v>
      </c>
      <c r="AD150" s="3" t="s">
        <v>2129</v>
      </c>
      <c r="AE150" s="3" t="s">
        <v>3858</v>
      </c>
      <c r="AF150" s="3" t="s">
        <v>70</v>
      </c>
      <c r="AG150" s="3" t="s">
        <v>71</v>
      </c>
      <c r="AH150" s="3" t="s">
        <v>2130</v>
      </c>
      <c r="AI150" s="3" t="s">
        <v>2131</v>
      </c>
      <c r="AJ150" s="3" t="s">
        <v>74</v>
      </c>
      <c r="AK150" s="3" t="s">
        <v>75</v>
      </c>
      <c r="AL150" s="3" t="s">
        <v>76</v>
      </c>
      <c r="AN150" s="46">
        <v>1</v>
      </c>
    </row>
    <row r="151" spans="2:40" ht="45" x14ac:dyDescent="0.25">
      <c r="B151" s="45">
        <v>144</v>
      </c>
      <c r="C151" s="3" t="s">
        <v>13</v>
      </c>
      <c r="D151" s="3" t="s">
        <v>2132</v>
      </c>
      <c r="E151" s="3" t="s">
        <v>168</v>
      </c>
      <c r="F151" s="3" t="s">
        <v>2133</v>
      </c>
      <c r="G151" s="3" t="s">
        <v>2134</v>
      </c>
      <c r="H151" s="3" t="s">
        <v>2135</v>
      </c>
      <c r="I151" s="3" t="s">
        <v>2136</v>
      </c>
      <c r="J151" s="3" t="s">
        <v>53</v>
      </c>
      <c r="K151" s="3" t="s">
        <v>54</v>
      </c>
      <c r="L151" s="3" t="s">
        <v>2137</v>
      </c>
      <c r="M151" s="3" t="s">
        <v>2138</v>
      </c>
      <c r="N151" s="3" t="s">
        <v>2139</v>
      </c>
      <c r="O151" s="3" t="s">
        <v>13</v>
      </c>
      <c r="P151" s="42" t="s">
        <v>1813</v>
      </c>
      <c r="Q151" s="3" t="s">
        <v>1814</v>
      </c>
      <c r="R151" s="3" t="s">
        <v>2140</v>
      </c>
      <c r="S151" s="42">
        <v>3</v>
      </c>
      <c r="T151" s="42" t="s">
        <v>117</v>
      </c>
      <c r="U151" s="42">
        <v>14</v>
      </c>
      <c r="V151" s="42">
        <v>17</v>
      </c>
      <c r="W151" s="3" t="s">
        <v>2141</v>
      </c>
      <c r="X151" s="42" t="s">
        <v>1074</v>
      </c>
      <c r="Y151" s="3" t="s">
        <v>2142</v>
      </c>
      <c r="Z151" s="3" t="s">
        <v>65</v>
      </c>
      <c r="AA151" s="3" t="s">
        <v>1818</v>
      </c>
      <c r="AB151" s="3" t="s">
        <v>1819</v>
      </c>
      <c r="AC151" s="3" t="s">
        <v>68</v>
      </c>
      <c r="AD151" s="3" t="s">
        <v>2143</v>
      </c>
      <c r="AE151" s="3" t="s">
        <v>3859</v>
      </c>
      <c r="AF151" s="3" t="s">
        <v>70</v>
      </c>
      <c r="AG151" s="3" t="s">
        <v>71</v>
      </c>
      <c r="AH151" s="3" t="s">
        <v>2144</v>
      </c>
      <c r="AI151" s="3" t="s">
        <v>2145</v>
      </c>
      <c r="AJ151" s="3" t="s">
        <v>74</v>
      </c>
      <c r="AK151" s="3" t="s">
        <v>75</v>
      </c>
      <c r="AL151" s="3" t="s">
        <v>76</v>
      </c>
      <c r="AN151" s="46">
        <v>1</v>
      </c>
    </row>
    <row r="152" spans="2:40" ht="45" x14ac:dyDescent="0.25">
      <c r="B152" s="45">
        <v>145</v>
      </c>
      <c r="C152" s="3" t="s">
        <v>13</v>
      </c>
      <c r="D152" s="3" t="s">
        <v>2146</v>
      </c>
      <c r="E152" s="3" t="s">
        <v>78</v>
      </c>
      <c r="F152" s="3" t="s">
        <v>2147</v>
      </c>
      <c r="G152" s="3" t="s">
        <v>2148</v>
      </c>
      <c r="H152" s="3" t="s">
        <v>2149</v>
      </c>
      <c r="I152" s="3" t="s">
        <v>2150</v>
      </c>
      <c r="J152" s="3" t="s">
        <v>53</v>
      </c>
      <c r="K152" s="3" t="s">
        <v>54</v>
      </c>
      <c r="L152" s="3" t="s">
        <v>2151</v>
      </c>
      <c r="M152" s="3" t="s">
        <v>2152</v>
      </c>
      <c r="N152" s="3" t="s">
        <v>2153</v>
      </c>
      <c r="O152" s="3" t="s">
        <v>13</v>
      </c>
      <c r="P152" s="42" t="s">
        <v>1813</v>
      </c>
      <c r="Q152" s="3" t="s">
        <v>1814</v>
      </c>
      <c r="R152" s="3" t="s">
        <v>2154</v>
      </c>
      <c r="S152" s="42">
        <v>2</v>
      </c>
      <c r="T152" s="42" t="s">
        <v>87</v>
      </c>
      <c r="U152" s="42">
        <v>12</v>
      </c>
      <c r="V152" s="42">
        <v>15</v>
      </c>
      <c r="W152" s="3" t="s">
        <v>2155</v>
      </c>
      <c r="X152" s="42" t="s">
        <v>341</v>
      </c>
      <c r="Y152" s="3" t="s">
        <v>2156</v>
      </c>
      <c r="Z152" s="3" t="s">
        <v>65</v>
      </c>
      <c r="AA152" s="3" t="s">
        <v>1818</v>
      </c>
      <c r="AB152" s="3" t="s">
        <v>1819</v>
      </c>
      <c r="AC152" s="3" t="s">
        <v>68</v>
      </c>
      <c r="AD152" s="3" t="s">
        <v>2157</v>
      </c>
      <c r="AE152" s="3" t="s">
        <v>3860</v>
      </c>
      <c r="AF152" s="3" t="s">
        <v>70</v>
      </c>
      <c r="AG152" s="3" t="s">
        <v>71</v>
      </c>
      <c r="AH152" s="3" t="s">
        <v>2158</v>
      </c>
      <c r="AI152" s="3" t="s">
        <v>2159</v>
      </c>
      <c r="AJ152" s="3" t="s">
        <v>74</v>
      </c>
      <c r="AK152" s="3" t="s">
        <v>75</v>
      </c>
      <c r="AL152" s="3" t="s">
        <v>76</v>
      </c>
      <c r="AN152" s="46">
        <v>1</v>
      </c>
    </row>
    <row r="153" spans="2:40" ht="45" x14ac:dyDescent="0.25">
      <c r="B153" s="45">
        <v>146</v>
      </c>
      <c r="C153" s="3" t="s">
        <v>13</v>
      </c>
      <c r="D153" s="3" t="s">
        <v>2160</v>
      </c>
      <c r="E153" s="3" t="s">
        <v>78</v>
      </c>
      <c r="F153" s="3" t="s">
        <v>2161</v>
      </c>
      <c r="G153" s="3" t="s">
        <v>2162</v>
      </c>
      <c r="H153" s="3" t="s">
        <v>2163</v>
      </c>
      <c r="I153" s="3" t="s">
        <v>2164</v>
      </c>
      <c r="J153" s="3" t="s">
        <v>53</v>
      </c>
      <c r="K153" s="3" t="s">
        <v>54</v>
      </c>
      <c r="L153" s="3" t="s">
        <v>2165</v>
      </c>
      <c r="M153" s="3" t="s">
        <v>2166</v>
      </c>
      <c r="N153" s="3" t="s">
        <v>2167</v>
      </c>
      <c r="O153" s="3" t="s">
        <v>13</v>
      </c>
      <c r="P153" s="42" t="s">
        <v>1813</v>
      </c>
      <c r="Q153" s="3" t="s">
        <v>1814</v>
      </c>
      <c r="R153" s="3" t="s">
        <v>2168</v>
      </c>
      <c r="S153" s="42">
        <v>2</v>
      </c>
      <c r="T153" s="42" t="s">
        <v>87</v>
      </c>
      <c r="U153" s="42">
        <v>12</v>
      </c>
      <c r="V153" s="42">
        <v>15</v>
      </c>
      <c r="W153" s="3" t="s">
        <v>2169</v>
      </c>
      <c r="X153" s="42" t="s">
        <v>283</v>
      </c>
      <c r="Y153" s="3" t="s">
        <v>2170</v>
      </c>
      <c r="Z153" s="3" t="s">
        <v>65</v>
      </c>
      <c r="AA153" s="3" t="s">
        <v>1818</v>
      </c>
      <c r="AB153" s="3" t="s">
        <v>1819</v>
      </c>
      <c r="AC153" s="3" t="s">
        <v>68</v>
      </c>
      <c r="AD153" s="3" t="s">
        <v>2171</v>
      </c>
      <c r="AE153" s="3" t="s">
        <v>3861</v>
      </c>
      <c r="AF153" s="3" t="s">
        <v>70</v>
      </c>
      <c r="AG153" s="3" t="s">
        <v>71</v>
      </c>
      <c r="AH153" s="3" t="s">
        <v>2172</v>
      </c>
      <c r="AI153" s="3" t="s">
        <v>2173</v>
      </c>
      <c r="AJ153" s="3" t="s">
        <v>74</v>
      </c>
      <c r="AK153" s="3" t="s">
        <v>75</v>
      </c>
      <c r="AL153" s="3" t="s">
        <v>76</v>
      </c>
      <c r="AN153" s="46">
        <v>1</v>
      </c>
    </row>
    <row r="154" spans="2:40" ht="45" x14ac:dyDescent="0.25">
      <c r="B154" s="45">
        <v>147</v>
      </c>
      <c r="C154" s="3" t="s">
        <v>13</v>
      </c>
      <c r="D154" s="3" t="s">
        <v>2174</v>
      </c>
      <c r="E154" s="3" t="s">
        <v>108</v>
      </c>
      <c r="F154" s="3" t="s">
        <v>2175</v>
      </c>
      <c r="G154" s="3" t="s">
        <v>2176</v>
      </c>
      <c r="H154" s="3" t="s">
        <v>2177</v>
      </c>
      <c r="I154" s="3" t="s">
        <v>2178</v>
      </c>
      <c r="J154" s="3" t="s">
        <v>53</v>
      </c>
      <c r="K154" s="3" t="s">
        <v>54</v>
      </c>
      <c r="L154" s="3" t="s">
        <v>2179</v>
      </c>
      <c r="M154" s="3" t="s">
        <v>2180</v>
      </c>
      <c r="N154" s="3" t="s">
        <v>2181</v>
      </c>
      <c r="O154" s="3" t="s">
        <v>13</v>
      </c>
      <c r="P154" s="42" t="s">
        <v>1813</v>
      </c>
      <c r="Q154" s="3" t="s">
        <v>1814</v>
      </c>
      <c r="R154" s="3" t="s">
        <v>2182</v>
      </c>
      <c r="S154" s="42">
        <v>3</v>
      </c>
      <c r="T154" s="42" t="s">
        <v>117</v>
      </c>
      <c r="U154" s="42">
        <v>13</v>
      </c>
      <c r="V154" s="42">
        <v>17</v>
      </c>
      <c r="W154" s="3" t="s">
        <v>2183</v>
      </c>
      <c r="X154" s="42" t="s">
        <v>779</v>
      </c>
      <c r="Y154" s="3" t="s">
        <v>2184</v>
      </c>
      <c r="Z154" s="3" t="s">
        <v>65</v>
      </c>
      <c r="AA154" s="3" t="s">
        <v>1818</v>
      </c>
      <c r="AB154" s="3" t="s">
        <v>1819</v>
      </c>
      <c r="AC154" s="3" t="s">
        <v>68</v>
      </c>
      <c r="AD154" s="3" t="s">
        <v>2185</v>
      </c>
      <c r="AE154" s="3" t="s">
        <v>3862</v>
      </c>
      <c r="AF154" s="3" t="s">
        <v>70</v>
      </c>
      <c r="AG154" s="3" t="s">
        <v>71</v>
      </c>
      <c r="AH154" s="3" t="s">
        <v>2186</v>
      </c>
      <c r="AI154" s="3" t="s">
        <v>2187</v>
      </c>
      <c r="AJ154" s="3" t="s">
        <v>74</v>
      </c>
      <c r="AK154" s="3" t="s">
        <v>75</v>
      </c>
      <c r="AL154" s="3" t="s">
        <v>76</v>
      </c>
      <c r="AN154" s="46">
        <v>1</v>
      </c>
    </row>
    <row r="155" spans="2:40" ht="45" x14ac:dyDescent="0.25">
      <c r="B155" s="45">
        <v>148</v>
      </c>
      <c r="C155" s="3" t="s">
        <v>13</v>
      </c>
      <c r="D155" s="3" t="s">
        <v>2188</v>
      </c>
      <c r="E155" s="3" t="s">
        <v>108</v>
      </c>
      <c r="F155" s="3" t="s">
        <v>2189</v>
      </c>
      <c r="G155" s="3" t="s">
        <v>2190</v>
      </c>
      <c r="H155" s="3" t="s">
        <v>2191</v>
      </c>
      <c r="I155" s="3" t="s">
        <v>2192</v>
      </c>
      <c r="J155" s="3" t="s">
        <v>53</v>
      </c>
      <c r="K155" s="3" t="s">
        <v>54</v>
      </c>
      <c r="L155" s="3" t="s">
        <v>2193</v>
      </c>
      <c r="M155" s="3" t="s">
        <v>2194</v>
      </c>
      <c r="N155" s="3" t="s">
        <v>2195</v>
      </c>
      <c r="O155" s="3" t="s">
        <v>13</v>
      </c>
      <c r="P155" s="42" t="s">
        <v>1813</v>
      </c>
      <c r="Q155" s="3" t="s">
        <v>1814</v>
      </c>
      <c r="R155" s="3" t="s">
        <v>2196</v>
      </c>
      <c r="S155" s="42">
        <v>3</v>
      </c>
      <c r="T155" s="42" t="s">
        <v>117</v>
      </c>
      <c r="U155" s="42">
        <v>13</v>
      </c>
      <c r="V155" s="42">
        <v>17</v>
      </c>
      <c r="W155" s="3" t="s">
        <v>2197</v>
      </c>
      <c r="X155" s="42" t="s">
        <v>341</v>
      </c>
      <c r="Y155" s="3" t="s">
        <v>2198</v>
      </c>
      <c r="Z155" s="3" t="s">
        <v>65</v>
      </c>
      <c r="AA155" s="3" t="s">
        <v>1818</v>
      </c>
      <c r="AB155" s="3" t="s">
        <v>1819</v>
      </c>
      <c r="AC155" s="3" t="s">
        <v>68</v>
      </c>
      <c r="AD155" s="3" t="s">
        <v>2199</v>
      </c>
      <c r="AE155" s="3" t="s">
        <v>3863</v>
      </c>
      <c r="AF155" s="3" t="s">
        <v>70</v>
      </c>
      <c r="AG155" s="3" t="s">
        <v>71</v>
      </c>
      <c r="AH155" s="3" t="s">
        <v>2200</v>
      </c>
      <c r="AI155" s="3" t="s">
        <v>2201</v>
      </c>
      <c r="AJ155" s="3" t="s">
        <v>74</v>
      </c>
      <c r="AK155" s="3" t="s">
        <v>75</v>
      </c>
      <c r="AL155" s="3" t="s">
        <v>76</v>
      </c>
      <c r="AN155" s="46">
        <v>1</v>
      </c>
    </row>
    <row r="156" spans="2:40" ht="45" x14ac:dyDescent="0.25">
      <c r="B156" s="45">
        <v>149</v>
      </c>
      <c r="C156" s="3" t="s">
        <v>13</v>
      </c>
      <c r="D156" s="3" t="s">
        <v>2202</v>
      </c>
      <c r="E156" s="3" t="s">
        <v>78</v>
      </c>
      <c r="F156" s="3" t="s">
        <v>2203</v>
      </c>
      <c r="G156" s="3" t="s">
        <v>2204</v>
      </c>
      <c r="H156" s="3" t="s">
        <v>2205</v>
      </c>
      <c r="I156" s="3" t="s">
        <v>2206</v>
      </c>
      <c r="J156" s="3" t="s">
        <v>53</v>
      </c>
      <c r="K156" s="3" t="s">
        <v>54</v>
      </c>
      <c r="L156" s="3" t="s">
        <v>2207</v>
      </c>
      <c r="M156" s="3" t="s">
        <v>2208</v>
      </c>
      <c r="N156" s="3" t="s">
        <v>2209</v>
      </c>
      <c r="O156" s="3" t="s">
        <v>13</v>
      </c>
      <c r="P156" s="42" t="s">
        <v>1813</v>
      </c>
      <c r="Q156" s="3" t="s">
        <v>1814</v>
      </c>
      <c r="R156" s="3" t="s">
        <v>2210</v>
      </c>
      <c r="S156" s="42">
        <v>2</v>
      </c>
      <c r="T156" s="42" t="s">
        <v>87</v>
      </c>
      <c r="U156" s="42">
        <v>12</v>
      </c>
      <c r="V156" s="42">
        <v>15</v>
      </c>
      <c r="W156" s="3" t="s">
        <v>2211</v>
      </c>
      <c r="X156" s="42" t="s">
        <v>283</v>
      </c>
      <c r="Y156" s="3" t="s">
        <v>2212</v>
      </c>
      <c r="Z156" s="3" t="s">
        <v>65</v>
      </c>
      <c r="AA156" s="3" t="s">
        <v>1818</v>
      </c>
      <c r="AB156" s="3" t="s">
        <v>1819</v>
      </c>
      <c r="AC156" s="3" t="s">
        <v>68</v>
      </c>
      <c r="AD156" s="3" t="s">
        <v>2213</v>
      </c>
      <c r="AE156" s="3" t="s">
        <v>3864</v>
      </c>
      <c r="AF156" s="3" t="s">
        <v>70</v>
      </c>
      <c r="AG156" s="3" t="s">
        <v>71</v>
      </c>
      <c r="AH156" s="3" t="s">
        <v>2214</v>
      </c>
      <c r="AI156" s="3" t="s">
        <v>2215</v>
      </c>
      <c r="AJ156" s="3" t="s">
        <v>74</v>
      </c>
      <c r="AK156" s="3" t="s">
        <v>75</v>
      </c>
      <c r="AL156" s="3" t="s">
        <v>76</v>
      </c>
      <c r="AN156" s="46">
        <v>1</v>
      </c>
    </row>
    <row r="157" spans="2:40" ht="45" x14ac:dyDescent="0.25">
      <c r="B157" s="45">
        <v>150</v>
      </c>
      <c r="C157" s="3" t="s">
        <v>13</v>
      </c>
      <c r="D157" s="3" t="s">
        <v>2216</v>
      </c>
      <c r="E157" s="3" t="s">
        <v>199</v>
      </c>
      <c r="F157" s="3" t="s">
        <v>2217</v>
      </c>
      <c r="G157" s="3" t="s">
        <v>2218</v>
      </c>
      <c r="H157" s="3" t="s">
        <v>2219</v>
      </c>
      <c r="I157" s="3" t="s">
        <v>2220</v>
      </c>
      <c r="J157" s="3" t="s">
        <v>53</v>
      </c>
      <c r="K157" s="3" t="s">
        <v>54</v>
      </c>
      <c r="L157" s="3" t="s">
        <v>2221</v>
      </c>
      <c r="M157" s="3" t="s">
        <v>2222</v>
      </c>
      <c r="N157" s="3" t="s">
        <v>2223</v>
      </c>
      <c r="O157" s="3" t="s">
        <v>13</v>
      </c>
      <c r="P157" s="42" t="s">
        <v>1813</v>
      </c>
      <c r="Q157" s="3" t="s">
        <v>1814</v>
      </c>
      <c r="R157" s="3" t="s">
        <v>2224</v>
      </c>
      <c r="S157" s="42">
        <v>4</v>
      </c>
      <c r="T157" s="42" t="s">
        <v>208</v>
      </c>
      <c r="U157" s="42">
        <v>15</v>
      </c>
      <c r="V157" s="42">
        <v>18</v>
      </c>
      <c r="W157" s="3" t="s">
        <v>2225</v>
      </c>
      <c r="X157" s="42" t="s">
        <v>2226</v>
      </c>
      <c r="Y157" s="3" t="s">
        <v>2227</v>
      </c>
      <c r="Z157" s="3" t="s">
        <v>65</v>
      </c>
      <c r="AA157" s="3" t="s">
        <v>1818</v>
      </c>
      <c r="AB157" s="3" t="s">
        <v>1819</v>
      </c>
      <c r="AC157" s="3" t="s">
        <v>68</v>
      </c>
      <c r="AD157" s="3" t="s">
        <v>2228</v>
      </c>
      <c r="AE157" s="3" t="s">
        <v>3865</v>
      </c>
      <c r="AF157" s="3" t="s">
        <v>70</v>
      </c>
      <c r="AG157" s="3" t="s">
        <v>71</v>
      </c>
      <c r="AH157" s="3" t="s">
        <v>2229</v>
      </c>
      <c r="AI157" s="3" t="s">
        <v>2230</v>
      </c>
      <c r="AJ157" s="3" t="s">
        <v>74</v>
      </c>
      <c r="AK157" s="3" t="s">
        <v>75</v>
      </c>
      <c r="AL157" s="3" t="s">
        <v>76</v>
      </c>
      <c r="AN157" s="46">
        <v>1</v>
      </c>
    </row>
    <row r="158" spans="2:40" ht="45" x14ac:dyDescent="0.25">
      <c r="B158" s="45">
        <v>151</v>
      </c>
      <c r="C158" s="3" t="s">
        <v>14</v>
      </c>
      <c r="D158" s="3" t="s">
        <v>2231</v>
      </c>
      <c r="E158" s="3" t="s">
        <v>48</v>
      </c>
      <c r="F158" s="3" t="s">
        <v>2232</v>
      </c>
      <c r="G158" s="3" t="s">
        <v>2233</v>
      </c>
      <c r="H158" s="3" t="s">
        <v>2234</v>
      </c>
      <c r="I158" s="3" t="s">
        <v>2235</v>
      </c>
      <c r="J158" s="3" t="s">
        <v>53</v>
      </c>
      <c r="K158" s="3" t="s">
        <v>54</v>
      </c>
      <c r="L158" s="3" t="s">
        <v>2236</v>
      </c>
      <c r="M158" s="3" t="s">
        <v>2237</v>
      </c>
      <c r="N158" s="3" t="s">
        <v>2238</v>
      </c>
      <c r="O158" s="3" t="s">
        <v>14</v>
      </c>
      <c r="P158" s="42" t="s">
        <v>2239</v>
      </c>
      <c r="Q158" s="3" t="s">
        <v>2240</v>
      </c>
      <c r="R158" s="3" t="s">
        <v>2241</v>
      </c>
      <c r="S158" s="42">
        <v>1</v>
      </c>
      <c r="T158" s="42" t="s">
        <v>61</v>
      </c>
      <c r="U158" s="42">
        <v>10</v>
      </c>
      <c r="V158" s="42">
        <v>13</v>
      </c>
      <c r="W158" s="3" t="s">
        <v>2242</v>
      </c>
      <c r="X158" s="42" t="s">
        <v>1517</v>
      </c>
      <c r="Y158" s="3" t="s">
        <v>2243</v>
      </c>
      <c r="Z158" s="3" t="s">
        <v>65</v>
      </c>
      <c r="AA158" s="3" t="s">
        <v>2244</v>
      </c>
      <c r="AB158" s="3" t="s">
        <v>2245</v>
      </c>
      <c r="AC158" s="3" t="s">
        <v>68</v>
      </c>
      <c r="AD158" s="3" t="s">
        <v>2246</v>
      </c>
      <c r="AE158" s="3" t="s">
        <v>3866</v>
      </c>
      <c r="AF158" s="3" t="s">
        <v>70</v>
      </c>
      <c r="AG158" s="3" t="s">
        <v>71</v>
      </c>
      <c r="AH158" s="3" t="s">
        <v>2247</v>
      </c>
      <c r="AI158" s="3" t="s">
        <v>2248</v>
      </c>
      <c r="AJ158" s="3" t="s">
        <v>74</v>
      </c>
      <c r="AK158" s="3" t="s">
        <v>75</v>
      </c>
      <c r="AL158" s="3" t="s">
        <v>76</v>
      </c>
      <c r="AN158" s="46">
        <v>1</v>
      </c>
    </row>
    <row r="159" spans="2:40" ht="45" x14ac:dyDescent="0.25">
      <c r="B159" s="45">
        <v>152</v>
      </c>
      <c r="C159" s="3" t="s">
        <v>14</v>
      </c>
      <c r="D159" s="3" t="s">
        <v>2249</v>
      </c>
      <c r="E159" s="3" t="s">
        <v>48</v>
      </c>
      <c r="F159" s="3" t="s">
        <v>2250</v>
      </c>
      <c r="G159" s="3" t="s">
        <v>2251</v>
      </c>
      <c r="H159" s="3" t="s">
        <v>2252</v>
      </c>
      <c r="I159" s="3" t="s">
        <v>2253</v>
      </c>
      <c r="J159" s="3" t="s">
        <v>53</v>
      </c>
      <c r="K159" s="3" t="s">
        <v>54</v>
      </c>
      <c r="L159" s="3" t="s">
        <v>2254</v>
      </c>
      <c r="M159" s="3" t="s">
        <v>2255</v>
      </c>
      <c r="N159" s="3" t="s">
        <v>2256</v>
      </c>
      <c r="O159" s="3" t="s">
        <v>14</v>
      </c>
      <c r="P159" s="42" t="s">
        <v>2239</v>
      </c>
      <c r="Q159" s="3" t="s">
        <v>2240</v>
      </c>
      <c r="R159" s="3" t="s">
        <v>2257</v>
      </c>
      <c r="S159" s="42">
        <v>1</v>
      </c>
      <c r="T159" s="42" t="s">
        <v>61</v>
      </c>
      <c r="U159" s="42">
        <v>10</v>
      </c>
      <c r="V159" s="42">
        <v>13</v>
      </c>
      <c r="W159" s="3" t="s">
        <v>2258</v>
      </c>
      <c r="X159" s="42" t="s">
        <v>1517</v>
      </c>
      <c r="Y159" s="3" t="s">
        <v>2259</v>
      </c>
      <c r="Z159" s="3" t="s">
        <v>65</v>
      </c>
      <c r="AA159" s="3" t="s">
        <v>2244</v>
      </c>
      <c r="AB159" s="3" t="s">
        <v>2245</v>
      </c>
      <c r="AC159" s="3" t="s">
        <v>68</v>
      </c>
      <c r="AD159" s="3" t="s">
        <v>2260</v>
      </c>
      <c r="AE159" s="3" t="s">
        <v>3867</v>
      </c>
      <c r="AF159" s="3" t="s">
        <v>70</v>
      </c>
      <c r="AG159" s="3" t="s">
        <v>71</v>
      </c>
      <c r="AH159" s="3" t="s">
        <v>2261</v>
      </c>
      <c r="AI159" s="3" t="s">
        <v>2262</v>
      </c>
      <c r="AJ159" s="3" t="s">
        <v>74</v>
      </c>
      <c r="AK159" s="3" t="s">
        <v>75</v>
      </c>
      <c r="AL159" s="3" t="s">
        <v>76</v>
      </c>
      <c r="AN159" s="46">
        <v>1</v>
      </c>
    </row>
    <row r="160" spans="2:40" ht="45" x14ac:dyDescent="0.25">
      <c r="B160" s="45">
        <v>153</v>
      </c>
      <c r="C160" s="3" t="s">
        <v>14</v>
      </c>
      <c r="D160" s="3" t="s">
        <v>1536</v>
      </c>
      <c r="E160" s="3" t="s">
        <v>78</v>
      </c>
      <c r="F160" s="3" t="s">
        <v>2263</v>
      </c>
      <c r="G160" s="3" t="s">
        <v>1538</v>
      </c>
      <c r="H160" s="3" t="s">
        <v>1539</v>
      </c>
      <c r="I160" s="3" t="s">
        <v>2264</v>
      </c>
      <c r="J160" s="3" t="s">
        <v>53</v>
      </c>
      <c r="K160" s="3" t="s">
        <v>54</v>
      </c>
      <c r="L160" s="3" t="s">
        <v>2265</v>
      </c>
      <c r="M160" s="3" t="s">
        <v>2266</v>
      </c>
      <c r="N160" s="3" t="s">
        <v>2267</v>
      </c>
      <c r="O160" s="3" t="s">
        <v>14</v>
      </c>
      <c r="P160" s="42" t="s">
        <v>2239</v>
      </c>
      <c r="Q160" s="3" t="s">
        <v>2240</v>
      </c>
      <c r="R160" s="3" t="s">
        <v>1544</v>
      </c>
      <c r="S160" s="42">
        <v>2</v>
      </c>
      <c r="T160" s="42" t="s">
        <v>87</v>
      </c>
      <c r="U160" s="42">
        <v>12</v>
      </c>
      <c r="V160" s="42">
        <v>15</v>
      </c>
      <c r="W160" s="3" t="s">
        <v>2268</v>
      </c>
      <c r="X160" s="42" t="s">
        <v>1517</v>
      </c>
      <c r="Y160" s="3" t="s">
        <v>1546</v>
      </c>
      <c r="Z160" s="3" t="s">
        <v>65</v>
      </c>
      <c r="AA160" s="3" t="s">
        <v>2244</v>
      </c>
      <c r="AB160" s="3" t="s">
        <v>2245</v>
      </c>
      <c r="AC160" s="3" t="s">
        <v>68</v>
      </c>
      <c r="AD160" s="3" t="s">
        <v>1547</v>
      </c>
      <c r="AE160" s="3" t="s">
        <v>3817</v>
      </c>
      <c r="AF160" s="3" t="s">
        <v>70</v>
      </c>
      <c r="AG160" s="3" t="s">
        <v>71</v>
      </c>
      <c r="AH160" s="3" t="s">
        <v>1548</v>
      </c>
      <c r="AI160" s="3" t="s">
        <v>1549</v>
      </c>
      <c r="AJ160" s="3" t="s">
        <v>74</v>
      </c>
      <c r="AK160" s="3" t="s">
        <v>75</v>
      </c>
      <c r="AL160" s="3" t="s">
        <v>76</v>
      </c>
      <c r="AN160" s="46">
        <v>1</v>
      </c>
    </row>
    <row r="161" spans="2:40" ht="45" x14ac:dyDescent="0.25">
      <c r="B161" s="45">
        <v>154</v>
      </c>
      <c r="C161" s="3" t="s">
        <v>14</v>
      </c>
      <c r="D161" s="3" t="s">
        <v>2269</v>
      </c>
      <c r="E161" s="3" t="s">
        <v>108</v>
      </c>
      <c r="F161" s="3" t="s">
        <v>2270</v>
      </c>
      <c r="G161" s="3" t="s">
        <v>2271</v>
      </c>
      <c r="H161" s="3" t="s">
        <v>2272</v>
      </c>
      <c r="I161" s="3" t="s">
        <v>2273</v>
      </c>
      <c r="J161" s="3" t="s">
        <v>53</v>
      </c>
      <c r="K161" s="3" t="s">
        <v>54</v>
      </c>
      <c r="L161" s="3" t="s">
        <v>2274</v>
      </c>
      <c r="M161" s="3" t="s">
        <v>2275</v>
      </c>
      <c r="N161" s="3" t="s">
        <v>2276</v>
      </c>
      <c r="O161" s="3" t="s">
        <v>14</v>
      </c>
      <c r="P161" s="42" t="s">
        <v>2239</v>
      </c>
      <c r="Q161" s="3" t="s">
        <v>2240</v>
      </c>
      <c r="R161" s="3" t="s">
        <v>2277</v>
      </c>
      <c r="S161" s="42">
        <v>3</v>
      </c>
      <c r="T161" s="42" t="s">
        <v>117</v>
      </c>
      <c r="U161" s="42">
        <v>13</v>
      </c>
      <c r="V161" s="42">
        <v>17</v>
      </c>
      <c r="W161" s="3" t="s">
        <v>2278</v>
      </c>
      <c r="X161" s="42" t="s">
        <v>895</v>
      </c>
      <c r="Y161" s="3" t="s">
        <v>2279</v>
      </c>
      <c r="Z161" s="3" t="s">
        <v>65</v>
      </c>
      <c r="AA161" s="3" t="s">
        <v>2244</v>
      </c>
      <c r="AB161" s="3" t="s">
        <v>2245</v>
      </c>
      <c r="AC161" s="3" t="s">
        <v>68</v>
      </c>
      <c r="AD161" s="3" t="s">
        <v>2280</v>
      </c>
      <c r="AE161" s="3" t="s">
        <v>3868</v>
      </c>
      <c r="AF161" s="3" t="s">
        <v>70</v>
      </c>
      <c r="AG161" s="3" t="s">
        <v>71</v>
      </c>
      <c r="AH161" s="3" t="s">
        <v>2281</v>
      </c>
      <c r="AI161" s="3" t="s">
        <v>2282</v>
      </c>
      <c r="AJ161" s="3" t="s">
        <v>74</v>
      </c>
      <c r="AK161" s="3" t="s">
        <v>75</v>
      </c>
      <c r="AL161" s="3" t="s">
        <v>76</v>
      </c>
      <c r="AN161" s="46">
        <v>1</v>
      </c>
    </row>
    <row r="162" spans="2:40" ht="45" x14ac:dyDescent="0.25">
      <c r="B162" s="45">
        <v>155</v>
      </c>
      <c r="C162" s="3" t="s">
        <v>14</v>
      </c>
      <c r="D162" s="3" t="s">
        <v>2283</v>
      </c>
      <c r="E162" s="3" t="s">
        <v>168</v>
      </c>
      <c r="F162" s="3" t="s">
        <v>2284</v>
      </c>
      <c r="G162" s="3" t="s">
        <v>2285</v>
      </c>
      <c r="H162" s="3" t="s">
        <v>2286</v>
      </c>
      <c r="I162" s="3" t="s">
        <v>2287</v>
      </c>
      <c r="J162" s="3" t="s">
        <v>53</v>
      </c>
      <c r="K162" s="3" t="s">
        <v>54</v>
      </c>
      <c r="L162" s="3" t="s">
        <v>2288</v>
      </c>
      <c r="M162" s="3" t="s">
        <v>2289</v>
      </c>
      <c r="N162" s="3" t="s">
        <v>2290</v>
      </c>
      <c r="O162" s="3" t="s">
        <v>14</v>
      </c>
      <c r="P162" s="42" t="s">
        <v>2239</v>
      </c>
      <c r="Q162" s="3" t="s">
        <v>2240</v>
      </c>
      <c r="R162" s="3" t="s">
        <v>2291</v>
      </c>
      <c r="S162" s="42">
        <v>3</v>
      </c>
      <c r="T162" s="42" t="s">
        <v>117</v>
      </c>
      <c r="U162" s="42">
        <v>14</v>
      </c>
      <c r="V162" s="42">
        <v>17</v>
      </c>
      <c r="W162" s="3" t="s">
        <v>2292</v>
      </c>
      <c r="X162" s="42" t="s">
        <v>2293</v>
      </c>
      <c r="Y162" s="3" t="s">
        <v>2294</v>
      </c>
      <c r="Z162" s="3" t="s">
        <v>65</v>
      </c>
      <c r="AA162" s="3" t="s">
        <v>2244</v>
      </c>
      <c r="AB162" s="3" t="s">
        <v>2245</v>
      </c>
      <c r="AC162" s="3" t="s">
        <v>68</v>
      </c>
      <c r="AD162" s="3" t="s">
        <v>2295</v>
      </c>
      <c r="AE162" s="3" t="s">
        <v>3869</v>
      </c>
      <c r="AF162" s="3" t="s">
        <v>70</v>
      </c>
      <c r="AG162" s="3" t="s">
        <v>71</v>
      </c>
      <c r="AH162" s="3" t="s">
        <v>2296</v>
      </c>
      <c r="AI162" s="3" t="s">
        <v>2297</v>
      </c>
      <c r="AJ162" s="3" t="s">
        <v>74</v>
      </c>
      <c r="AK162" s="3" t="s">
        <v>75</v>
      </c>
      <c r="AL162" s="3" t="s">
        <v>76</v>
      </c>
      <c r="AN162" s="46">
        <v>1</v>
      </c>
    </row>
    <row r="163" spans="2:40" ht="45" x14ac:dyDescent="0.25">
      <c r="B163" s="45">
        <v>156</v>
      </c>
      <c r="C163" s="3" t="s">
        <v>14</v>
      </c>
      <c r="D163" s="3" t="s">
        <v>2298</v>
      </c>
      <c r="E163" s="3" t="s">
        <v>78</v>
      </c>
      <c r="F163" s="3" t="s">
        <v>2299</v>
      </c>
      <c r="G163" s="3" t="s">
        <v>2300</v>
      </c>
      <c r="H163" s="3" t="s">
        <v>2301</v>
      </c>
      <c r="I163" s="3" t="s">
        <v>2302</v>
      </c>
      <c r="J163" s="3" t="s">
        <v>53</v>
      </c>
      <c r="K163" s="3" t="s">
        <v>54</v>
      </c>
      <c r="L163" s="3" t="s">
        <v>2303</v>
      </c>
      <c r="M163" s="3" t="s">
        <v>2304</v>
      </c>
      <c r="N163" s="3" t="s">
        <v>2305</v>
      </c>
      <c r="O163" s="3" t="s">
        <v>14</v>
      </c>
      <c r="P163" s="42" t="s">
        <v>2239</v>
      </c>
      <c r="Q163" s="3" t="s">
        <v>2240</v>
      </c>
      <c r="R163" s="3" t="s">
        <v>2306</v>
      </c>
      <c r="S163" s="42">
        <v>2</v>
      </c>
      <c r="T163" s="42" t="s">
        <v>87</v>
      </c>
      <c r="U163" s="42">
        <v>12</v>
      </c>
      <c r="V163" s="42">
        <v>15</v>
      </c>
      <c r="W163" s="3" t="s">
        <v>2307</v>
      </c>
      <c r="X163" s="42" t="s">
        <v>210</v>
      </c>
      <c r="Y163" s="3" t="s">
        <v>2308</v>
      </c>
      <c r="Z163" s="3" t="s">
        <v>65</v>
      </c>
      <c r="AA163" s="3" t="s">
        <v>2244</v>
      </c>
      <c r="AB163" s="3" t="s">
        <v>2245</v>
      </c>
      <c r="AC163" s="3" t="s">
        <v>68</v>
      </c>
      <c r="AD163" s="3" t="s">
        <v>2309</v>
      </c>
      <c r="AE163" s="3" t="s">
        <v>3870</v>
      </c>
      <c r="AF163" s="3" t="s">
        <v>70</v>
      </c>
      <c r="AG163" s="3" t="s">
        <v>71</v>
      </c>
      <c r="AH163" s="3" t="s">
        <v>2310</v>
      </c>
      <c r="AI163" s="3" t="s">
        <v>2311</v>
      </c>
      <c r="AJ163" s="3" t="s">
        <v>74</v>
      </c>
      <c r="AK163" s="3" t="s">
        <v>75</v>
      </c>
      <c r="AL163" s="3" t="s">
        <v>76</v>
      </c>
      <c r="AN163" s="46">
        <v>1</v>
      </c>
    </row>
    <row r="164" spans="2:40" ht="45" x14ac:dyDescent="0.25">
      <c r="B164" s="45">
        <v>157</v>
      </c>
      <c r="C164" s="3" t="s">
        <v>14</v>
      </c>
      <c r="D164" s="3" t="s">
        <v>2312</v>
      </c>
      <c r="E164" s="3" t="s">
        <v>78</v>
      </c>
      <c r="F164" s="3" t="s">
        <v>2313</v>
      </c>
      <c r="G164" s="3" t="s">
        <v>2314</v>
      </c>
      <c r="H164" s="3" t="s">
        <v>2315</v>
      </c>
      <c r="I164" s="3" t="s">
        <v>2316</v>
      </c>
      <c r="J164" s="3" t="s">
        <v>53</v>
      </c>
      <c r="K164" s="3" t="s">
        <v>54</v>
      </c>
      <c r="L164" s="3" t="s">
        <v>2317</v>
      </c>
      <c r="M164" s="3" t="s">
        <v>2318</v>
      </c>
      <c r="N164" s="3" t="s">
        <v>2319</v>
      </c>
      <c r="O164" s="3" t="s">
        <v>14</v>
      </c>
      <c r="P164" s="42" t="s">
        <v>2239</v>
      </c>
      <c r="Q164" s="3" t="s">
        <v>2240</v>
      </c>
      <c r="R164" s="3" t="s">
        <v>2320</v>
      </c>
      <c r="S164" s="42">
        <v>2</v>
      </c>
      <c r="T164" s="42" t="s">
        <v>87</v>
      </c>
      <c r="U164" s="42">
        <v>12</v>
      </c>
      <c r="V164" s="42">
        <v>15</v>
      </c>
      <c r="W164" s="3" t="s">
        <v>2321</v>
      </c>
      <c r="X164" s="42" t="s">
        <v>210</v>
      </c>
      <c r="Y164" s="3" t="s">
        <v>2322</v>
      </c>
      <c r="Z164" s="3" t="s">
        <v>65</v>
      </c>
      <c r="AA164" s="3" t="s">
        <v>2244</v>
      </c>
      <c r="AB164" s="3" t="s">
        <v>2245</v>
      </c>
      <c r="AC164" s="3" t="s">
        <v>68</v>
      </c>
      <c r="AD164" s="3" t="s">
        <v>2323</v>
      </c>
      <c r="AE164" s="3" t="s">
        <v>3871</v>
      </c>
      <c r="AF164" s="3" t="s">
        <v>70</v>
      </c>
      <c r="AG164" s="3" t="s">
        <v>71</v>
      </c>
      <c r="AH164" s="3" t="s">
        <v>2324</v>
      </c>
      <c r="AI164" s="3" t="s">
        <v>2325</v>
      </c>
      <c r="AJ164" s="3" t="s">
        <v>74</v>
      </c>
      <c r="AK164" s="3" t="s">
        <v>75</v>
      </c>
      <c r="AL164" s="3" t="s">
        <v>76</v>
      </c>
      <c r="AN164" s="46">
        <v>1</v>
      </c>
    </row>
    <row r="165" spans="2:40" ht="45" x14ac:dyDescent="0.25">
      <c r="B165" s="45">
        <v>158</v>
      </c>
      <c r="C165" s="3" t="s">
        <v>14</v>
      </c>
      <c r="D165" s="3" t="s">
        <v>2326</v>
      </c>
      <c r="E165" s="3" t="s">
        <v>78</v>
      </c>
      <c r="F165" s="3" t="s">
        <v>2327</v>
      </c>
      <c r="G165" s="3" t="s">
        <v>2328</v>
      </c>
      <c r="H165" s="3" t="s">
        <v>2329</v>
      </c>
      <c r="I165" s="3" t="s">
        <v>2330</v>
      </c>
      <c r="J165" s="3" t="s">
        <v>53</v>
      </c>
      <c r="K165" s="3" t="s">
        <v>54</v>
      </c>
      <c r="L165" s="3" t="s">
        <v>2331</v>
      </c>
      <c r="M165" s="3" t="s">
        <v>2332</v>
      </c>
      <c r="N165" s="3" t="s">
        <v>2333</v>
      </c>
      <c r="O165" s="3" t="s">
        <v>14</v>
      </c>
      <c r="P165" s="42" t="s">
        <v>2239</v>
      </c>
      <c r="Q165" s="3" t="s">
        <v>2240</v>
      </c>
      <c r="R165" s="3" t="s">
        <v>2334</v>
      </c>
      <c r="S165" s="42">
        <v>2</v>
      </c>
      <c r="T165" s="42" t="s">
        <v>87</v>
      </c>
      <c r="U165" s="42">
        <v>12</v>
      </c>
      <c r="V165" s="42">
        <v>15</v>
      </c>
      <c r="W165" s="3" t="s">
        <v>2335</v>
      </c>
      <c r="X165" s="42" t="s">
        <v>399</v>
      </c>
      <c r="Y165" s="3" t="s">
        <v>2336</v>
      </c>
      <c r="Z165" s="3" t="s">
        <v>65</v>
      </c>
      <c r="AA165" s="3" t="s">
        <v>2244</v>
      </c>
      <c r="AB165" s="3" t="s">
        <v>2245</v>
      </c>
      <c r="AC165" s="3" t="s">
        <v>68</v>
      </c>
      <c r="AD165" s="3" t="s">
        <v>2337</v>
      </c>
      <c r="AE165" s="3" t="s">
        <v>3872</v>
      </c>
      <c r="AF165" s="3" t="s">
        <v>70</v>
      </c>
      <c r="AG165" s="3" t="s">
        <v>71</v>
      </c>
      <c r="AH165" s="3" t="s">
        <v>2338</v>
      </c>
      <c r="AI165" s="3" t="s">
        <v>2339</v>
      </c>
      <c r="AJ165" s="3" t="s">
        <v>74</v>
      </c>
      <c r="AK165" s="3" t="s">
        <v>75</v>
      </c>
      <c r="AL165" s="3" t="s">
        <v>76</v>
      </c>
      <c r="AN165" s="46">
        <v>1</v>
      </c>
    </row>
    <row r="166" spans="2:40" ht="45" x14ac:dyDescent="0.25">
      <c r="B166" s="45">
        <v>159</v>
      </c>
      <c r="C166" s="3" t="s">
        <v>14</v>
      </c>
      <c r="D166" s="3" t="s">
        <v>2340</v>
      </c>
      <c r="E166" s="3" t="s">
        <v>78</v>
      </c>
      <c r="F166" s="3" t="s">
        <v>2341</v>
      </c>
      <c r="G166" s="3" t="s">
        <v>2342</v>
      </c>
      <c r="H166" s="3" t="s">
        <v>2343</v>
      </c>
      <c r="I166" s="3" t="s">
        <v>2344</v>
      </c>
      <c r="J166" s="3" t="s">
        <v>53</v>
      </c>
      <c r="K166" s="3" t="s">
        <v>54</v>
      </c>
      <c r="L166" s="3" t="s">
        <v>2345</v>
      </c>
      <c r="M166" s="3" t="s">
        <v>2346</v>
      </c>
      <c r="N166" s="3" t="s">
        <v>2347</v>
      </c>
      <c r="O166" s="3" t="s">
        <v>14</v>
      </c>
      <c r="P166" s="42" t="s">
        <v>2239</v>
      </c>
      <c r="Q166" s="3" t="s">
        <v>2240</v>
      </c>
      <c r="R166" s="3" t="s">
        <v>2348</v>
      </c>
      <c r="S166" s="42">
        <v>2</v>
      </c>
      <c r="T166" s="42" t="s">
        <v>87</v>
      </c>
      <c r="U166" s="42">
        <v>12</v>
      </c>
      <c r="V166" s="42">
        <v>15</v>
      </c>
      <c r="W166" s="3" t="s">
        <v>2349</v>
      </c>
      <c r="X166" s="42" t="s">
        <v>2226</v>
      </c>
      <c r="Y166" s="3" t="s">
        <v>2350</v>
      </c>
      <c r="Z166" s="3" t="s">
        <v>65</v>
      </c>
      <c r="AA166" s="3" t="s">
        <v>2244</v>
      </c>
      <c r="AB166" s="3" t="s">
        <v>2245</v>
      </c>
      <c r="AC166" s="3" t="s">
        <v>68</v>
      </c>
      <c r="AD166" s="3" t="s">
        <v>2351</v>
      </c>
      <c r="AE166" s="3" t="s">
        <v>3873</v>
      </c>
      <c r="AF166" s="3" t="s">
        <v>70</v>
      </c>
      <c r="AG166" s="3" t="s">
        <v>71</v>
      </c>
      <c r="AH166" s="3" t="s">
        <v>2352</v>
      </c>
      <c r="AI166" s="3" t="s">
        <v>2353</v>
      </c>
      <c r="AJ166" s="3" t="s">
        <v>74</v>
      </c>
      <c r="AK166" s="3" t="s">
        <v>75</v>
      </c>
      <c r="AL166" s="3" t="s">
        <v>76</v>
      </c>
      <c r="AN166" s="46">
        <v>1</v>
      </c>
    </row>
    <row r="167" spans="2:40" ht="45" x14ac:dyDescent="0.25">
      <c r="B167" s="45">
        <v>160</v>
      </c>
      <c r="C167" s="3" t="s">
        <v>14</v>
      </c>
      <c r="D167" s="3" t="s">
        <v>2354</v>
      </c>
      <c r="E167" s="3" t="s">
        <v>108</v>
      </c>
      <c r="F167" s="3" t="s">
        <v>2355</v>
      </c>
      <c r="G167" s="3" t="s">
        <v>2356</v>
      </c>
      <c r="H167" s="3" t="s">
        <v>2357</v>
      </c>
      <c r="I167" s="3" t="s">
        <v>2358</v>
      </c>
      <c r="J167" s="3" t="s">
        <v>53</v>
      </c>
      <c r="K167" s="3" t="s">
        <v>54</v>
      </c>
      <c r="L167" s="3" t="s">
        <v>2359</v>
      </c>
      <c r="M167" s="3" t="s">
        <v>2360</v>
      </c>
      <c r="N167" s="3" t="s">
        <v>2361</v>
      </c>
      <c r="O167" s="3" t="s">
        <v>14</v>
      </c>
      <c r="P167" s="42" t="s">
        <v>2239</v>
      </c>
      <c r="Q167" s="3" t="s">
        <v>2240</v>
      </c>
      <c r="R167" s="3" t="s">
        <v>2362</v>
      </c>
      <c r="S167" s="42">
        <v>3</v>
      </c>
      <c r="T167" s="42" t="s">
        <v>117</v>
      </c>
      <c r="U167" s="42">
        <v>13</v>
      </c>
      <c r="V167" s="42">
        <v>17</v>
      </c>
      <c r="W167" s="3" t="s">
        <v>2363</v>
      </c>
      <c r="X167" s="42" t="s">
        <v>442</v>
      </c>
      <c r="Y167" s="3" t="s">
        <v>2364</v>
      </c>
      <c r="Z167" s="3" t="s">
        <v>65</v>
      </c>
      <c r="AA167" s="3" t="s">
        <v>2244</v>
      </c>
      <c r="AB167" s="3" t="s">
        <v>2245</v>
      </c>
      <c r="AC167" s="3" t="s">
        <v>68</v>
      </c>
      <c r="AD167" s="3" t="s">
        <v>2365</v>
      </c>
      <c r="AE167" s="3" t="s">
        <v>3874</v>
      </c>
      <c r="AF167" s="3" t="s">
        <v>70</v>
      </c>
      <c r="AG167" s="3" t="s">
        <v>71</v>
      </c>
      <c r="AH167" s="3" t="s">
        <v>2366</v>
      </c>
      <c r="AI167" s="3" t="s">
        <v>2367</v>
      </c>
      <c r="AJ167" s="3" t="s">
        <v>74</v>
      </c>
      <c r="AK167" s="3" t="s">
        <v>75</v>
      </c>
      <c r="AL167" s="3" t="s">
        <v>76</v>
      </c>
      <c r="AN167" s="46">
        <v>1</v>
      </c>
    </row>
    <row r="168" spans="2:40" ht="45" x14ac:dyDescent="0.25">
      <c r="B168" s="45">
        <v>161</v>
      </c>
      <c r="C168" s="3" t="s">
        <v>14</v>
      </c>
      <c r="D168" s="3" t="s">
        <v>2368</v>
      </c>
      <c r="E168" s="3" t="s">
        <v>108</v>
      </c>
      <c r="F168" s="3" t="s">
        <v>2369</v>
      </c>
      <c r="G168" s="3" t="s">
        <v>2370</v>
      </c>
      <c r="H168" s="3" t="s">
        <v>2371</v>
      </c>
      <c r="I168" s="3" t="s">
        <v>2372</v>
      </c>
      <c r="J168" s="3" t="s">
        <v>53</v>
      </c>
      <c r="K168" s="3" t="s">
        <v>54</v>
      </c>
      <c r="L168" s="3" t="s">
        <v>2373</v>
      </c>
      <c r="M168" s="3" t="s">
        <v>2374</v>
      </c>
      <c r="N168" s="3" t="s">
        <v>2375</v>
      </c>
      <c r="O168" s="3" t="s">
        <v>14</v>
      </c>
      <c r="P168" s="42" t="s">
        <v>2239</v>
      </c>
      <c r="Q168" s="3" t="s">
        <v>2240</v>
      </c>
      <c r="R168" s="3" t="s">
        <v>2376</v>
      </c>
      <c r="S168" s="42">
        <v>3</v>
      </c>
      <c r="T168" s="42" t="s">
        <v>117</v>
      </c>
      <c r="U168" s="42">
        <v>13</v>
      </c>
      <c r="V168" s="42">
        <v>17</v>
      </c>
      <c r="W168" s="3" t="s">
        <v>2377</v>
      </c>
      <c r="X168" s="42" t="s">
        <v>119</v>
      </c>
      <c r="Y168" s="3" t="s">
        <v>2378</v>
      </c>
      <c r="Z168" s="3" t="s">
        <v>65</v>
      </c>
      <c r="AA168" s="3" t="s">
        <v>2244</v>
      </c>
      <c r="AB168" s="3" t="s">
        <v>2245</v>
      </c>
      <c r="AC168" s="3" t="s">
        <v>68</v>
      </c>
      <c r="AD168" s="3" t="s">
        <v>2379</v>
      </c>
      <c r="AE168" s="3" t="s">
        <v>3875</v>
      </c>
      <c r="AF168" s="3" t="s">
        <v>70</v>
      </c>
      <c r="AG168" s="3" t="s">
        <v>71</v>
      </c>
      <c r="AH168" s="3" t="s">
        <v>2380</v>
      </c>
      <c r="AI168" s="3" t="s">
        <v>2381</v>
      </c>
      <c r="AJ168" s="3" t="s">
        <v>74</v>
      </c>
      <c r="AK168" s="3" t="s">
        <v>75</v>
      </c>
      <c r="AL168" s="3" t="s">
        <v>76</v>
      </c>
      <c r="AN168" s="46">
        <v>1</v>
      </c>
    </row>
    <row r="169" spans="2:40" ht="45" x14ac:dyDescent="0.25">
      <c r="B169" s="45">
        <v>162</v>
      </c>
      <c r="C169" s="3" t="s">
        <v>14</v>
      </c>
      <c r="D169" s="3" t="s">
        <v>2382</v>
      </c>
      <c r="E169" s="3" t="s">
        <v>78</v>
      </c>
      <c r="F169" s="3" t="s">
        <v>2383</v>
      </c>
      <c r="G169" s="3" t="s">
        <v>2384</v>
      </c>
      <c r="H169" s="3" t="s">
        <v>2385</v>
      </c>
      <c r="I169" s="3" t="s">
        <v>2386</v>
      </c>
      <c r="J169" s="3" t="s">
        <v>53</v>
      </c>
      <c r="K169" s="3" t="s">
        <v>54</v>
      </c>
      <c r="L169" s="3" t="s">
        <v>2387</v>
      </c>
      <c r="M169" s="3" t="s">
        <v>2388</v>
      </c>
      <c r="N169" s="3" t="s">
        <v>2389</v>
      </c>
      <c r="O169" s="3" t="s">
        <v>14</v>
      </c>
      <c r="P169" s="42" t="s">
        <v>2239</v>
      </c>
      <c r="Q169" s="3" t="s">
        <v>2240</v>
      </c>
      <c r="R169" s="3" t="s">
        <v>2390</v>
      </c>
      <c r="S169" s="42">
        <v>2</v>
      </c>
      <c r="T169" s="42" t="s">
        <v>87</v>
      </c>
      <c r="U169" s="42">
        <v>12</v>
      </c>
      <c r="V169" s="42">
        <v>15</v>
      </c>
      <c r="W169" s="3" t="s">
        <v>2391</v>
      </c>
      <c r="X169" s="42" t="s">
        <v>399</v>
      </c>
      <c r="Y169" s="3" t="s">
        <v>2392</v>
      </c>
      <c r="Z169" s="3" t="s">
        <v>65</v>
      </c>
      <c r="AA169" s="3" t="s">
        <v>2244</v>
      </c>
      <c r="AB169" s="3" t="s">
        <v>2245</v>
      </c>
      <c r="AC169" s="3" t="s">
        <v>68</v>
      </c>
      <c r="AD169" s="3" t="s">
        <v>2393</v>
      </c>
      <c r="AE169" s="3" t="s">
        <v>3876</v>
      </c>
      <c r="AF169" s="3" t="s">
        <v>70</v>
      </c>
      <c r="AG169" s="3" t="s">
        <v>71</v>
      </c>
      <c r="AH169" s="3" t="s">
        <v>2394</v>
      </c>
      <c r="AI169" s="3" t="s">
        <v>2395</v>
      </c>
      <c r="AJ169" s="3" t="s">
        <v>74</v>
      </c>
      <c r="AK169" s="3" t="s">
        <v>75</v>
      </c>
      <c r="AL169" s="3" t="s">
        <v>76</v>
      </c>
      <c r="AN169" s="46">
        <v>1</v>
      </c>
    </row>
    <row r="170" spans="2:40" ht="45" x14ac:dyDescent="0.25">
      <c r="B170" s="45">
        <v>163</v>
      </c>
      <c r="C170" s="3" t="s">
        <v>14</v>
      </c>
      <c r="D170" s="3" t="s">
        <v>2396</v>
      </c>
      <c r="E170" s="3" t="s">
        <v>108</v>
      </c>
      <c r="F170" s="3" t="s">
        <v>2397</v>
      </c>
      <c r="G170" s="3" t="s">
        <v>2398</v>
      </c>
      <c r="H170" s="3" t="s">
        <v>2399</v>
      </c>
      <c r="I170" s="3" t="s">
        <v>2400</v>
      </c>
      <c r="J170" s="3" t="s">
        <v>53</v>
      </c>
      <c r="K170" s="3" t="s">
        <v>54</v>
      </c>
      <c r="L170" s="3" t="s">
        <v>2401</v>
      </c>
      <c r="M170" s="3" t="s">
        <v>2402</v>
      </c>
      <c r="N170" s="3" t="s">
        <v>2403</v>
      </c>
      <c r="O170" s="3" t="s">
        <v>14</v>
      </c>
      <c r="P170" s="42" t="s">
        <v>2239</v>
      </c>
      <c r="Q170" s="3" t="s">
        <v>2240</v>
      </c>
      <c r="R170" s="3" t="s">
        <v>2404</v>
      </c>
      <c r="S170" s="42">
        <v>3</v>
      </c>
      <c r="T170" s="42" t="s">
        <v>117</v>
      </c>
      <c r="U170" s="42">
        <v>13</v>
      </c>
      <c r="V170" s="42">
        <v>17</v>
      </c>
      <c r="W170" s="3" t="s">
        <v>2405</v>
      </c>
      <c r="X170" s="42" t="s">
        <v>10</v>
      </c>
      <c r="Y170" s="3" t="s">
        <v>2406</v>
      </c>
      <c r="Z170" s="3" t="s">
        <v>65</v>
      </c>
      <c r="AA170" s="3" t="s">
        <v>2244</v>
      </c>
      <c r="AB170" s="3" t="s">
        <v>2245</v>
      </c>
      <c r="AC170" s="3" t="s">
        <v>68</v>
      </c>
      <c r="AD170" s="3" t="s">
        <v>2407</v>
      </c>
      <c r="AE170" s="3" t="s">
        <v>3877</v>
      </c>
      <c r="AF170" s="3" t="s">
        <v>70</v>
      </c>
      <c r="AG170" s="3" t="s">
        <v>71</v>
      </c>
      <c r="AH170" s="3" t="s">
        <v>2408</v>
      </c>
      <c r="AI170" s="3" t="s">
        <v>2409</v>
      </c>
      <c r="AJ170" s="3" t="s">
        <v>74</v>
      </c>
      <c r="AK170" s="3" t="s">
        <v>75</v>
      </c>
      <c r="AL170" s="3" t="s">
        <v>76</v>
      </c>
      <c r="AN170" s="46">
        <v>1</v>
      </c>
    </row>
    <row r="171" spans="2:40" ht="45" x14ac:dyDescent="0.25">
      <c r="B171" s="45">
        <v>164</v>
      </c>
      <c r="C171" s="3" t="s">
        <v>14</v>
      </c>
      <c r="D171" s="3" t="s">
        <v>2410</v>
      </c>
      <c r="E171" s="3" t="s">
        <v>108</v>
      </c>
      <c r="F171" s="3" t="s">
        <v>2411</v>
      </c>
      <c r="G171" s="3" t="s">
        <v>2412</v>
      </c>
      <c r="H171" s="3" t="s">
        <v>2413</v>
      </c>
      <c r="I171" s="3" t="s">
        <v>2414</v>
      </c>
      <c r="J171" s="3" t="s">
        <v>53</v>
      </c>
      <c r="K171" s="3" t="s">
        <v>54</v>
      </c>
      <c r="L171" s="3" t="s">
        <v>2415</v>
      </c>
      <c r="M171" s="3" t="s">
        <v>2416</v>
      </c>
      <c r="N171" s="3" t="s">
        <v>2417</v>
      </c>
      <c r="O171" s="3" t="s">
        <v>14</v>
      </c>
      <c r="P171" s="42" t="s">
        <v>2239</v>
      </c>
      <c r="Q171" s="3" t="s">
        <v>2240</v>
      </c>
      <c r="R171" s="3" t="s">
        <v>2418</v>
      </c>
      <c r="S171" s="42">
        <v>3</v>
      </c>
      <c r="T171" s="42" t="s">
        <v>117</v>
      </c>
      <c r="U171" s="42">
        <v>13</v>
      </c>
      <c r="V171" s="42">
        <v>17</v>
      </c>
      <c r="W171" s="3" t="s">
        <v>2419</v>
      </c>
      <c r="X171" s="42" t="s">
        <v>225</v>
      </c>
      <c r="Y171" s="3" t="s">
        <v>2420</v>
      </c>
      <c r="Z171" s="3" t="s">
        <v>65</v>
      </c>
      <c r="AA171" s="3" t="s">
        <v>2244</v>
      </c>
      <c r="AB171" s="3" t="s">
        <v>2245</v>
      </c>
      <c r="AC171" s="3" t="s">
        <v>68</v>
      </c>
      <c r="AD171" s="3" t="s">
        <v>2421</v>
      </c>
      <c r="AE171" s="3" t="s">
        <v>3878</v>
      </c>
      <c r="AF171" s="3" t="s">
        <v>70</v>
      </c>
      <c r="AG171" s="3" t="s">
        <v>71</v>
      </c>
      <c r="AH171" s="3" t="s">
        <v>2422</v>
      </c>
      <c r="AI171" s="3" t="s">
        <v>2423</v>
      </c>
      <c r="AJ171" s="3" t="s">
        <v>74</v>
      </c>
      <c r="AK171" s="3" t="s">
        <v>75</v>
      </c>
      <c r="AL171" s="3" t="s">
        <v>76</v>
      </c>
      <c r="AN171" s="46">
        <v>1</v>
      </c>
    </row>
    <row r="172" spans="2:40" ht="45" x14ac:dyDescent="0.25">
      <c r="B172" s="45">
        <v>165</v>
      </c>
      <c r="C172" s="3" t="s">
        <v>14</v>
      </c>
      <c r="D172" s="3" t="s">
        <v>2424</v>
      </c>
      <c r="E172" s="3" t="s">
        <v>108</v>
      </c>
      <c r="F172" s="3" t="s">
        <v>2425</v>
      </c>
      <c r="G172" s="3" t="s">
        <v>2426</v>
      </c>
      <c r="H172" s="3" t="s">
        <v>2427</v>
      </c>
      <c r="I172" s="3" t="s">
        <v>2428</v>
      </c>
      <c r="J172" s="3" t="s">
        <v>53</v>
      </c>
      <c r="K172" s="3" t="s">
        <v>54</v>
      </c>
      <c r="L172" s="3" t="s">
        <v>2429</v>
      </c>
      <c r="M172" s="3" t="s">
        <v>2430</v>
      </c>
      <c r="N172" s="3" t="s">
        <v>2431</v>
      </c>
      <c r="O172" s="3" t="s">
        <v>14</v>
      </c>
      <c r="P172" s="42" t="s">
        <v>2239</v>
      </c>
      <c r="Q172" s="3" t="s">
        <v>2240</v>
      </c>
      <c r="R172" s="3" t="s">
        <v>2432</v>
      </c>
      <c r="S172" s="42">
        <v>3</v>
      </c>
      <c r="T172" s="42" t="s">
        <v>117</v>
      </c>
      <c r="U172" s="42">
        <v>13</v>
      </c>
      <c r="V172" s="42">
        <v>17</v>
      </c>
      <c r="W172" s="3" t="s">
        <v>2433</v>
      </c>
      <c r="X172" s="42" t="s">
        <v>13</v>
      </c>
      <c r="Y172" s="3" t="s">
        <v>2434</v>
      </c>
      <c r="Z172" s="3" t="s">
        <v>65</v>
      </c>
      <c r="AA172" s="3" t="s">
        <v>2244</v>
      </c>
      <c r="AB172" s="3" t="s">
        <v>2245</v>
      </c>
      <c r="AC172" s="3" t="s">
        <v>68</v>
      </c>
      <c r="AD172" s="3" t="s">
        <v>2435</v>
      </c>
      <c r="AE172" s="3" t="s">
        <v>3879</v>
      </c>
      <c r="AF172" s="3" t="s">
        <v>70</v>
      </c>
      <c r="AG172" s="3" t="s">
        <v>71</v>
      </c>
      <c r="AH172" s="3" t="s">
        <v>2436</v>
      </c>
      <c r="AI172" s="3" t="s">
        <v>2437</v>
      </c>
      <c r="AJ172" s="3" t="s">
        <v>74</v>
      </c>
      <c r="AK172" s="3" t="s">
        <v>75</v>
      </c>
      <c r="AL172" s="3" t="s">
        <v>76</v>
      </c>
      <c r="AN172" s="46">
        <v>1</v>
      </c>
    </row>
    <row r="173" spans="2:40" ht="45" x14ac:dyDescent="0.25">
      <c r="B173" s="45">
        <v>166</v>
      </c>
      <c r="C173" s="3" t="s">
        <v>14</v>
      </c>
      <c r="D173" s="3" t="s">
        <v>2438</v>
      </c>
      <c r="E173" s="3" t="s">
        <v>168</v>
      </c>
      <c r="F173" s="3" t="s">
        <v>2439</v>
      </c>
      <c r="G173" s="3" t="s">
        <v>2440</v>
      </c>
      <c r="H173" s="3" t="s">
        <v>2441</v>
      </c>
      <c r="I173" s="3" t="s">
        <v>2442</v>
      </c>
      <c r="J173" s="3" t="s">
        <v>53</v>
      </c>
      <c r="K173" s="3" t="s">
        <v>54</v>
      </c>
      <c r="L173" s="3" t="s">
        <v>2443</v>
      </c>
      <c r="M173" s="3" t="s">
        <v>2444</v>
      </c>
      <c r="N173" s="3" t="s">
        <v>2445</v>
      </c>
      <c r="O173" s="3" t="s">
        <v>14</v>
      </c>
      <c r="P173" s="42" t="s">
        <v>2239</v>
      </c>
      <c r="Q173" s="3" t="s">
        <v>2240</v>
      </c>
      <c r="R173" s="3" t="s">
        <v>2446</v>
      </c>
      <c r="S173" s="42">
        <v>3</v>
      </c>
      <c r="T173" s="42" t="s">
        <v>117</v>
      </c>
      <c r="U173" s="42">
        <v>14</v>
      </c>
      <c r="V173" s="42">
        <v>17</v>
      </c>
      <c r="W173" s="3" t="s">
        <v>2447</v>
      </c>
      <c r="X173" s="42" t="s">
        <v>2448</v>
      </c>
      <c r="Y173" s="3" t="s">
        <v>2449</v>
      </c>
      <c r="Z173" s="3" t="s">
        <v>65</v>
      </c>
      <c r="AA173" s="3" t="s">
        <v>2244</v>
      </c>
      <c r="AB173" s="3" t="s">
        <v>2245</v>
      </c>
      <c r="AC173" s="3" t="s">
        <v>68</v>
      </c>
      <c r="AD173" s="3" t="s">
        <v>2450</v>
      </c>
      <c r="AE173" s="3" t="s">
        <v>3880</v>
      </c>
      <c r="AF173" s="3" t="s">
        <v>70</v>
      </c>
      <c r="AG173" s="3" t="s">
        <v>71</v>
      </c>
      <c r="AH173" s="3" t="s">
        <v>2451</v>
      </c>
      <c r="AI173" s="3" t="s">
        <v>2452</v>
      </c>
      <c r="AJ173" s="3" t="s">
        <v>74</v>
      </c>
      <c r="AK173" s="3" t="s">
        <v>75</v>
      </c>
      <c r="AL173" s="3" t="s">
        <v>76</v>
      </c>
      <c r="AN173" s="46">
        <v>1</v>
      </c>
    </row>
    <row r="174" spans="2:40" ht="45" x14ac:dyDescent="0.25">
      <c r="B174" s="45">
        <v>167</v>
      </c>
      <c r="C174" s="3" t="s">
        <v>14</v>
      </c>
      <c r="D174" s="3" t="s">
        <v>2453</v>
      </c>
      <c r="E174" s="3" t="s">
        <v>199</v>
      </c>
      <c r="F174" s="3" t="s">
        <v>2454</v>
      </c>
      <c r="G174" s="3" t="s">
        <v>2455</v>
      </c>
      <c r="H174" s="3" t="s">
        <v>2456</v>
      </c>
      <c r="I174" s="3" t="s">
        <v>2457</v>
      </c>
      <c r="J174" s="3" t="s">
        <v>53</v>
      </c>
      <c r="K174" s="3" t="s">
        <v>54</v>
      </c>
      <c r="L174" s="3" t="s">
        <v>2458</v>
      </c>
      <c r="M174" s="3" t="s">
        <v>2459</v>
      </c>
      <c r="N174" s="3" t="s">
        <v>2460</v>
      </c>
      <c r="O174" s="3" t="s">
        <v>14</v>
      </c>
      <c r="P174" s="42" t="s">
        <v>2239</v>
      </c>
      <c r="Q174" s="3" t="s">
        <v>2240</v>
      </c>
      <c r="R174" s="3" t="s">
        <v>2461</v>
      </c>
      <c r="S174" s="42">
        <v>4</v>
      </c>
      <c r="T174" s="42" t="s">
        <v>208</v>
      </c>
      <c r="U174" s="42">
        <v>15</v>
      </c>
      <c r="V174" s="42">
        <v>18</v>
      </c>
      <c r="W174" s="3" t="s">
        <v>2462</v>
      </c>
      <c r="X174" s="42" t="s">
        <v>2463</v>
      </c>
      <c r="Y174" s="3" t="s">
        <v>2464</v>
      </c>
      <c r="Z174" s="3" t="s">
        <v>65</v>
      </c>
      <c r="AA174" s="3" t="s">
        <v>2244</v>
      </c>
      <c r="AB174" s="3" t="s">
        <v>2245</v>
      </c>
      <c r="AC174" s="3" t="s">
        <v>68</v>
      </c>
      <c r="AD174" s="3" t="s">
        <v>2465</v>
      </c>
      <c r="AE174" s="3" t="s">
        <v>3881</v>
      </c>
      <c r="AF174" s="3" t="s">
        <v>70</v>
      </c>
      <c r="AG174" s="3" t="s">
        <v>71</v>
      </c>
      <c r="AH174" s="3" t="s">
        <v>2466</v>
      </c>
      <c r="AI174" s="3" t="s">
        <v>2467</v>
      </c>
      <c r="AJ174" s="3" t="s">
        <v>74</v>
      </c>
      <c r="AK174" s="3" t="s">
        <v>75</v>
      </c>
      <c r="AL174" s="3" t="s">
        <v>76</v>
      </c>
      <c r="AN174" s="46">
        <v>1</v>
      </c>
    </row>
    <row r="175" spans="2:40" ht="45" x14ac:dyDescent="0.25">
      <c r="B175" s="45">
        <v>168</v>
      </c>
      <c r="C175" s="3" t="s">
        <v>14</v>
      </c>
      <c r="D175" s="3" t="s">
        <v>2468</v>
      </c>
      <c r="E175" s="3" t="s">
        <v>199</v>
      </c>
      <c r="F175" s="3" t="s">
        <v>2469</v>
      </c>
      <c r="G175" s="3" t="s">
        <v>2470</v>
      </c>
      <c r="H175" s="3" t="s">
        <v>2471</v>
      </c>
      <c r="I175" s="3" t="s">
        <v>2472</v>
      </c>
      <c r="J175" s="3" t="s">
        <v>53</v>
      </c>
      <c r="K175" s="3" t="s">
        <v>54</v>
      </c>
      <c r="L175" s="3" t="s">
        <v>2473</v>
      </c>
      <c r="M175" s="3" t="s">
        <v>2474</v>
      </c>
      <c r="N175" s="3" t="s">
        <v>2475</v>
      </c>
      <c r="O175" s="3" t="s">
        <v>14</v>
      </c>
      <c r="P175" s="42" t="s">
        <v>2239</v>
      </c>
      <c r="Q175" s="3" t="s">
        <v>2240</v>
      </c>
      <c r="R175" s="3" t="s">
        <v>2476</v>
      </c>
      <c r="S175" s="42">
        <v>4</v>
      </c>
      <c r="T175" s="42" t="s">
        <v>208</v>
      </c>
      <c r="U175" s="42">
        <v>15</v>
      </c>
      <c r="V175" s="42">
        <v>18</v>
      </c>
      <c r="W175" s="3" t="s">
        <v>2477</v>
      </c>
      <c r="X175" s="42" t="s">
        <v>119</v>
      </c>
      <c r="Y175" s="3" t="s">
        <v>2478</v>
      </c>
      <c r="Z175" s="3" t="s">
        <v>65</v>
      </c>
      <c r="AA175" s="3" t="s">
        <v>2244</v>
      </c>
      <c r="AB175" s="3" t="s">
        <v>2245</v>
      </c>
      <c r="AC175" s="3" t="s">
        <v>68</v>
      </c>
      <c r="AD175" s="3" t="s">
        <v>2479</v>
      </c>
      <c r="AE175" s="3" t="s">
        <v>3882</v>
      </c>
      <c r="AF175" s="3" t="s">
        <v>70</v>
      </c>
      <c r="AG175" s="3" t="s">
        <v>71</v>
      </c>
      <c r="AH175" s="3" t="s">
        <v>2480</v>
      </c>
      <c r="AI175" s="3" t="s">
        <v>2481</v>
      </c>
      <c r="AJ175" s="3" t="s">
        <v>74</v>
      </c>
      <c r="AK175" s="3" t="s">
        <v>75</v>
      </c>
      <c r="AL175" s="3" t="s">
        <v>76</v>
      </c>
      <c r="AN175" s="46">
        <v>1</v>
      </c>
    </row>
    <row r="176" spans="2:40" ht="45" x14ac:dyDescent="0.25">
      <c r="B176" s="45">
        <v>169</v>
      </c>
      <c r="C176" s="3" t="s">
        <v>14</v>
      </c>
      <c r="D176" s="3" t="s">
        <v>2482</v>
      </c>
      <c r="E176" s="3" t="s">
        <v>199</v>
      </c>
      <c r="F176" s="3" t="s">
        <v>2483</v>
      </c>
      <c r="G176" s="3" t="s">
        <v>2484</v>
      </c>
      <c r="H176" s="3" t="s">
        <v>2485</v>
      </c>
      <c r="I176" s="3" t="s">
        <v>2486</v>
      </c>
      <c r="J176" s="3" t="s">
        <v>53</v>
      </c>
      <c r="K176" s="3" t="s">
        <v>54</v>
      </c>
      <c r="L176" s="3" t="s">
        <v>2487</v>
      </c>
      <c r="M176" s="3" t="s">
        <v>2488</v>
      </c>
      <c r="N176" s="3" t="s">
        <v>2489</v>
      </c>
      <c r="O176" s="3" t="s">
        <v>14</v>
      </c>
      <c r="P176" s="42" t="s">
        <v>2239</v>
      </c>
      <c r="Q176" s="3" t="s">
        <v>2240</v>
      </c>
      <c r="R176" s="3" t="s">
        <v>2490</v>
      </c>
      <c r="S176" s="42">
        <v>4</v>
      </c>
      <c r="T176" s="42" t="s">
        <v>208</v>
      </c>
      <c r="U176" s="42">
        <v>15</v>
      </c>
      <c r="V176" s="42">
        <v>18</v>
      </c>
      <c r="W176" s="3" t="s">
        <v>2491</v>
      </c>
      <c r="X176" s="42" t="s">
        <v>442</v>
      </c>
      <c r="Y176" s="3" t="s">
        <v>2492</v>
      </c>
      <c r="Z176" s="3" t="s">
        <v>65</v>
      </c>
      <c r="AA176" s="3" t="s">
        <v>2244</v>
      </c>
      <c r="AB176" s="3" t="s">
        <v>2245</v>
      </c>
      <c r="AC176" s="3" t="s">
        <v>68</v>
      </c>
      <c r="AD176" s="3" t="s">
        <v>2493</v>
      </c>
      <c r="AE176" s="3" t="s">
        <v>3883</v>
      </c>
      <c r="AF176" s="3" t="s">
        <v>70</v>
      </c>
      <c r="AG176" s="3" t="s">
        <v>71</v>
      </c>
      <c r="AH176" s="3" t="s">
        <v>2494</v>
      </c>
      <c r="AI176" s="3" t="s">
        <v>2495</v>
      </c>
      <c r="AJ176" s="3" t="s">
        <v>74</v>
      </c>
      <c r="AK176" s="3" t="s">
        <v>75</v>
      </c>
      <c r="AL176" s="3" t="s">
        <v>76</v>
      </c>
      <c r="AN176" s="46">
        <v>1</v>
      </c>
    </row>
    <row r="177" spans="2:40" ht="45" x14ac:dyDescent="0.25">
      <c r="B177" s="45">
        <v>170</v>
      </c>
      <c r="C177" s="3" t="s">
        <v>14</v>
      </c>
      <c r="D177" s="3" t="s">
        <v>2496</v>
      </c>
      <c r="E177" s="3" t="s">
        <v>78</v>
      </c>
      <c r="F177" s="3" t="s">
        <v>2497</v>
      </c>
      <c r="G177" s="3" t="s">
        <v>2498</v>
      </c>
      <c r="H177" s="3" t="s">
        <v>2499</v>
      </c>
      <c r="I177" s="3" t="s">
        <v>2500</v>
      </c>
      <c r="J177" s="3" t="s">
        <v>53</v>
      </c>
      <c r="K177" s="3" t="s">
        <v>54</v>
      </c>
      <c r="L177" s="3" t="s">
        <v>2501</v>
      </c>
      <c r="M177" s="3" t="s">
        <v>2502</v>
      </c>
      <c r="N177" s="3" t="s">
        <v>2503</v>
      </c>
      <c r="O177" s="3" t="s">
        <v>14</v>
      </c>
      <c r="P177" s="42" t="s">
        <v>2239</v>
      </c>
      <c r="Q177" s="3" t="s">
        <v>2240</v>
      </c>
      <c r="R177" s="3" t="s">
        <v>2504</v>
      </c>
      <c r="S177" s="42">
        <v>2</v>
      </c>
      <c r="T177" s="42" t="s">
        <v>87</v>
      </c>
      <c r="U177" s="42">
        <v>12</v>
      </c>
      <c r="V177" s="42">
        <v>15</v>
      </c>
      <c r="W177" s="3" t="s">
        <v>2505</v>
      </c>
      <c r="X177" s="42" t="s">
        <v>178</v>
      </c>
      <c r="Y177" s="3" t="s">
        <v>2506</v>
      </c>
      <c r="Z177" s="3" t="s">
        <v>65</v>
      </c>
      <c r="AA177" s="3" t="s">
        <v>2244</v>
      </c>
      <c r="AB177" s="3" t="s">
        <v>2245</v>
      </c>
      <c r="AC177" s="3" t="s">
        <v>68</v>
      </c>
      <c r="AD177" s="3" t="s">
        <v>2507</v>
      </c>
      <c r="AE177" s="3" t="s">
        <v>3884</v>
      </c>
      <c r="AF177" s="3" t="s">
        <v>70</v>
      </c>
      <c r="AG177" s="3" t="s">
        <v>71</v>
      </c>
      <c r="AH177" s="3" t="s">
        <v>2508</v>
      </c>
      <c r="AI177" s="3" t="s">
        <v>2509</v>
      </c>
      <c r="AJ177" s="3" t="s">
        <v>74</v>
      </c>
      <c r="AK177" s="3" t="s">
        <v>75</v>
      </c>
      <c r="AL177" s="3" t="s">
        <v>76</v>
      </c>
      <c r="AN177" s="46">
        <v>1</v>
      </c>
    </row>
    <row r="178" spans="2:40" ht="45" x14ac:dyDescent="0.25">
      <c r="B178" s="45">
        <v>171</v>
      </c>
      <c r="C178" s="3" t="s">
        <v>14</v>
      </c>
      <c r="D178" s="3" t="s">
        <v>2510</v>
      </c>
      <c r="E178" s="3" t="s">
        <v>108</v>
      </c>
      <c r="F178" s="3" t="s">
        <v>2511</v>
      </c>
      <c r="G178" s="3" t="s">
        <v>2512</v>
      </c>
      <c r="H178" s="3" t="s">
        <v>2513</v>
      </c>
      <c r="I178" s="3" t="s">
        <v>2514</v>
      </c>
      <c r="J178" s="3" t="s">
        <v>53</v>
      </c>
      <c r="K178" s="3" t="s">
        <v>54</v>
      </c>
      <c r="L178" s="3" t="s">
        <v>2515</v>
      </c>
      <c r="M178" s="3" t="s">
        <v>2516</v>
      </c>
      <c r="N178" s="3" t="s">
        <v>2517</v>
      </c>
      <c r="O178" s="3" t="s">
        <v>14</v>
      </c>
      <c r="P178" s="42" t="s">
        <v>2239</v>
      </c>
      <c r="Q178" s="3" t="s">
        <v>2240</v>
      </c>
      <c r="R178" s="3" t="s">
        <v>2518</v>
      </c>
      <c r="S178" s="42">
        <v>3</v>
      </c>
      <c r="T178" s="42" t="s">
        <v>117</v>
      </c>
      <c r="U178" s="42">
        <v>13</v>
      </c>
      <c r="V178" s="42">
        <v>17</v>
      </c>
      <c r="W178" s="3" t="s">
        <v>2519</v>
      </c>
      <c r="X178" s="42" t="s">
        <v>2463</v>
      </c>
      <c r="Y178" s="3" t="s">
        <v>2520</v>
      </c>
      <c r="Z178" s="3" t="s">
        <v>65</v>
      </c>
      <c r="AA178" s="3" t="s">
        <v>2244</v>
      </c>
      <c r="AB178" s="3" t="s">
        <v>2245</v>
      </c>
      <c r="AC178" s="3" t="s">
        <v>68</v>
      </c>
      <c r="AD178" s="3" t="s">
        <v>2521</v>
      </c>
      <c r="AE178" s="3" t="s">
        <v>3885</v>
      </c>
      <c r="AF178" s="3" t="s">
        <v>70</v>
      </c>
      <c r="AG178" s="3" t="s">
        <v>71</v>
      </c>
      <c r="AH178" s="3" t="s">
        <v>2522</v>
      </c>
      <c r="AI178" s="3" t="s">
        <v>2523</v>
      </c>
      <c r="AJ178" s="3" t="s">
        <v>74</v>
      </c>
      <c r="AK178" s="3" t="s">
        <v>75</v>
      </c>
      <c r="AL178" s="3" t="s">
        <v>76</v>
      </c>
      <c r="AN178" s="46">
        <v>1</v>
      </c>
    </row>
    <row r="179" spans="2:40" ht="45" x14ac:dyDescent="0.25">
      <c r="B179" s="45">
        <v>172</v>
      </c>
      <c r="C179" s="3" t="s">
        <v>14</v>
      </c>
      <c r="D179" s="3" t="s">
        <v>2524</v>
      </c>
      <c r="E179" s="3" t="s">
        <v>168</v>
      </c>
      <c r="F179" s="3" t="s">
        <v>2525</v>
      </c>
      <c r="G179" s="3" t="s">
        <v>2526</v>
      </c>
      <c r="H179" s="3" t="s">
        <v>2527</v>
      </c>
      <c r="I179" s="3" t="s">
        <v>2528</v>
      </c>
      <c r="J179" s="3" t="s">
        <v>53</v>
      </c>
      <c r="K179" s="3" t="s">
        <v>54</v>
      </c>
      <c r="L179" s="3" t="s">
        <v>2529</v>
      </c>
      <c r="M179" s="3" t="s">
        <v>2530</v>
      </c>
      <c r="N179" s="3" t="s">
        <v>2531</v>
      </c>
      <c r="O179" s="3" t="s">
        <v>14</v>
      </c>
      <c r="P179" s="42" t="s">
        <v>2239</v>
      </c>
      <c r="Q179" s="3" t="s">
        <v>2240</v>
      </c>
      <c r="R179" s="3" t="s">
        <v>2532</v>
      </c>
      <c r="S179" s="42">
        <v>3</v>
      </c>
      <c r="T179" s="42" t="s">
        <v>117</v>
      </c>
      <c r="U179" s="42">
        <v>14</v>
      </c>
      <c r="V179" s="42">
        <v>17</v>
      </c>
      <c r="W179" s="3" t="s">
        <v>2533</v>
      </c>
      <c r="X179" s="42" t="s">
        <v>2293</v>
      </c>
      <c r="Y179" s="3" t="s">
        <v>2534</v>
      </c>
      <c r="Z179" s="3" t="s">
        <v>65</v>
      </c>
      <c r="AA179" s="3" t="s">
        <v>2244</v>
      </c>
      <c r="AB179" s="3" t="s">
        <v>2245</v>
      </c>
      <c r="AC179" s="3" t="s">
        <v>68</v>
      </c>
      <c r="AD179" s="3" t="s">
        <v>2535</v>
      </c>
      <c r="AE179" s="3" t="s">
        <v>3886</v>
      </c>
      <c r="AF179" s="3" t="s">
        <v>70</v>
      </c>
      <c r="AG179" s="3" t="s">
        <v>71</v>
      </c>
      <c r="AH179" s="3" t="s">
        <v>2536</v>
      </c>
      <c r="AI179" s="3" t="s">
        <v>2537</v>
      </c>
      <c r="AJ179" s="3" t="s">
        <v>74</v>
      </c>
      <c r="AK179" s="3" t="s">
        <v>75</v>
      </c>
      <c r="AL179" s="3" t="s">
        <v>76</v>
      </c>
      <c r="AN179" s="46">
        <v>1</v>
      </c>
    </row>
    <row r="180" spans="2:40" ht="45" x14ac:dyDescent="0.25">
      <c r="B180" s="45">
        <v>173</v>
      </c>
      <c r="C180" s="3" t="s">
        <v>14</v>
      </c>
      <c r="D180" s="3" t="s">
        <v>2538</v>
      </c>
      <c r="E180" s="3" t="s">
        <v>78</v>
      </c>
      <c r="F180" s="3" t="s">
        <v>2539</v>
      </c>
      <c r="G180" s="3" t="s">
        <v>2540</v>
      </c>
      <c r="H180" s="3" t="s">
        <v>2541</v>
      </c>
      <c r="I180" s="3" t="s">
        <v>2542</v>
      </c>
      <c r="J180" s="3" t="s">
        <v>53</v>
      </c>
      <c r="K180" s="3" t="s">
        <v>54</v>
      </c>
      <c r="L180" s="3" t="s">
        <v>2543</v>
      </c>
      <c r="M180" s="3" t="s">
        <v>2544</v>
      </c>
      <c r="N180" s="3" t="s">
        <v>2545</v>
      </c>
      <c r="O180" s="3" t="s">
        <v>14</v>
      </c>
      <c r="P180" s="42" t="s">
        <v>2239</v>
      </c>
      <c r="Q180" s="3" t="s">
        <v>2240</v>
      </c>
      <c r="R180" s="3" t="s">
        <v>2546</v>
      </c>
      <c r="S180" s="42">
        <v>2</v>
      </c>
      <c r="T180" s="42" t="s">
        <v>87</v>
      </c>
      <c r="U180" s="42">
        <v>12</v>
      </c>
      <c r="V180" s="42">
        <v>15</v>
      </c>
      <c r="W180" s="3" t="s">
        <v>2547</v>
      </c>
      <c r="X180" s="42" t="s">
        <v>341</v>
      </c>
      <c r="Y180" s="3" t="s">
        <v>2548</v>
      </c>
      <c r="Z180" s="3" t="s">
        <v>65</v>
      </c>
      <c r="AA180" s="3" t="s">
        <v>2244</v>
      </c>
      <c r="AB180" s="3" t="s">
        <v>2245</v>
      </c>
      <c r="AC180" s="3" t="s">
        <v>68</v>
      </c>
      <c r="AD180" s="3" t="s">
        <v>2549</v>
      </c>
      <c r="AE180" s="3" t="s">
        <v>3887</v>
      </c>
      <c r="AF180" s="3" t="s">
        <v>70</v>
      </c>
      <c r="AG180" s="3" t="s">
        <v>71</v>
      </c>
      <c r="AH180" s="3" t="s">
        <v>2550</v>
      </c>
      <c r="AI180" s="3" t="s">
        <v>2551</v>
      </c>
      <c r="AJ180" s="3" t="s">
        <v>74</v>
      </c>
      <c r="AK180" s="3" t="s">
        <v>75</v>
      </c>
      <c r="AL180" s="3" t="s">
        <v>76</v>
      </c>
      <c r="AN180" s="46">
        <v>1</v>
      </c>
    </row>
    <row r="181" spans="2:40" ht="45" x14ac:dyDescent="0.25">
      <c r="B181" s="45">
        <v>174</v>
      </c>
      <c r="C181" s="3" t="s">
        <v>14</v>
      </c>
      <c r="D181" s="3" t="s">
        <v>2552</v>
      </c>
      <c r="E181" s="3" t="s">
        <v>108</v>
      </c>
      <c r="F181" s="3" t="s">
        <v>2553</v>
      </c>
      <c r="G181" s="3" t="s">
        <v>2554</v>
      </c>
      <c r="H181" s="3" t="s">
        <v>2555</v>
      </c>
      <c r="I181" s="3" t="s">
        <v>2556</v>
      </c>
      <c r="J181" s="3" t="s">
        <v>53</v>
      </c>
      <c r="K181" s="3" t="s">
        <v>54</v>
      </c>
      <c r="L181" s="3" t="s">
        <v>2557</v>
      </c>
      <c r="M181" s="3" t="s">
        <v>2558</v>
      </c>
      <c r="N181" s="3" t="s">
        <v>2559</v>
      </c>
      <c r="O181" s="3" t="s">
        <v>14</v>
      </c>
      <c r="P181" s="42" t="s">
        <v>2239</v>
      </c>
      <c r="Q181" s="3" t="s">
        <v>2240</v>
      </c>
      <c r="R181" s="3" t="s">
        <v>2560</v>
      </c>
      <c r="S181" s="42">
        <v>3</v>
      </c>
      <c r="T181" s="42" t="s">
        <v>117</v>
      </c>
      <c r="U181" s="42">
        <v>13</v>
      </c>
      <c r="V181" s="42">
        <v>17</v>
      </c>
      <c r="W181" s="3" t="s">
        <v>2561</v>
      </c>
      <c r="X181" s="42" t="s">
        <v>119</v>
      </c>
      <c r="Y181" s="3" t="s">
        <v>2562</v>
      </c>
      <c r="Z181" s="3" t="s">
        <v>65</v>
      </c>
      <c r="AA181" s="3" t="s">
        <v>2244</v>
      </c>
      <c r="AB181" s="3" t="s">
        <v>2245</v>
      </c>
      <c r="AC181" s="3" t="s">
        <v>68</v>
      </c>
      <c r="AD181" s="3" t="s">
        <v>2563</v>
      </c>
      <c r="AE181" s="3" t="s">
        <v>3888</v>
      </c>
      <c r="AF181" s="3" t="s">
        <v>70</v>
      </c>
      <c r="AG181" s="3" t="s">
        <v>71</v>
      </c>
      <c r="AH181" s="3" t="s">
        <v>2564</v>
      </c>
      <c r="AI181" s="3" t="s">
        <v>2565</v>
      </c>
      <c r="AJ181" s="3" t="s">
        <v>74</v>
      </c>
      <c r="AK181" s="3" t="s">
        <v>75</v>
      </c>
      <c r="AL181" s="3" t="s">
        <v>76</v>
      </c>
      <c r="AN181" s="46">
        <v>1</v>
      </c>
    </row>
    <row r="182" spans="2:40" ht="45" x14ac:dyDescent="0.25">
      <c r="B182" s="45">
        <v>175</v>
      </c>
      <c r="C182" s="3" t="s">
        <v>14</v>
      </c>
      <c r="D182" s="3" t="s">
        <v>2566</v>
      </c>
      <c r="E182" s="3" t="s">
        <v>199</v>
      </c>
      <c r="F182" s="3" t="s">
        <v>2567</v>
      </c>
      <c r="G182" s="3" t="s">
        <v>2568</v>
      </c>
      <c r="H182" s="3" t="s">
        <v>2569</v>
      </c>
      <c r="I182" s="3" t="s">
        <v>2570</v>
      </c>
      <c r="J182" s="3" t="s">
        <v>53</v>
      </c>
      <c r="K182" s="3" t="s">
        <v>54</v>
      </c>
      <c r="L182" s="3" t="s">
        <v>2571</v>
      </c>
      <c r="M182" s="3" t="s">
        <v>2572</v>
      </c>
      <c r="N182" s="3" t="s">
        <v>2573</v>
      </c>
      <c r="O182" s="3" t="s">
        <v>14</v>
      </c>
      <c r="P182" s="42" t="s">
        <v>2239</v>
      </c>
      <c r="Q182" s="3" t="s">
        <v>2240</v>
      </c>
      <c r="R182" s="3" t="s">
        <v>2574</v>
      </c>
      <c r="S182" s="42">
        <v>4</v>
      </c>
      <c r="T182" s="42" t="s">
        <v>208</v>
      </c>
      <c r="U182" s="42">
        <v>15</v>
      </c>
      <c r="V182" s="42">
        <v>18</v>
      </c>
      <c r="W182" s="3" t="s">
        <v>2575</v>
      </c>
      <c r="X182" s="42" t="s">
        <v>119</v>
      </c>
      <c r="Y182" s="3" t="s">
        <v>2576</v>
      </c>
      <c r="Z182" s="3" t="s">
        <v>65</v>
      </c>
      <c r="AA182" s="3" t="s">
        <v>2244</v>
      </c>
      <c r="AB182" s="3" t="s">
        <v>2245</v>
      </c>
      <c r="AC182" s="3" t="s">
        <v>68</v>
      </c>
      <c r="AD182" s="3" t="s">
        <v>2577</v>
      </c>
      <c r="AE182" s="3" t="s">
        <v>3889</v>
      </c>
      <c r="AF182" s="3" t="s">
        <v>70</v>
      </c>
      <c r="AG182" s="3" t="s">
        <v>71</v>
      </c>
      <c r="AH182" s="3" t="s">
        <v>2578</v>
      </c>
      <c r="AI182" s="3" t="s">
        <v>2579</v>
      </c>
      <c r="AJ182" s="3" t="s">
        <v>74</v>
      </c>
      <c r="AK182" s="3" t="s">
        <v>75</v>
      </c>
      <c r="AL182" s="3" t="s">
        <v>76</v>
      </c>
      <c r="AN182" s="46">
        <v>1</v>
      </c>
    </row>
    <row r="183" spans="2:40" ht="45" x14ac:dyDescent="0.25">
      <c r="B183" s="45">
        <v>176</v>
      </c>
      <c r="C183" s="3" t="s">
        <v>14</v>
      </c>
      <c r="D183" s="3" t="s">
        <v>2580</v>
      </c>
      <c r="E183" s="3" t="s">
        <v>78</v>
      </c>
      <c r="F183" s="3" t="s">
        <v>2581</v>
      </c>
      <c r="G183" s="3" t="s">
        <v>2582</v>
      </c>
      <c r="H183" s="3" t="s">
        <v>2583</v>
      </c>
      <c r="I183" s="3" t="s">
        <v>2584</v>
      </c>
      <c r="J183" s="3" t="s">
        <v>53</v>
      </c>
      <c r="K183" s="3" t="s">
        <v>54</v>
      </c>
      <c r="L183" s="3" t="s">
        <v>2585</v>
      </c>
      <c r="M183" s="3" t="s">
        <v>2586</v>
      </c>
      <c r="N183" s="3" t="s">
        <v>2587</v>
      </c>
      <c r="O183" s="3" t="s">
        <v>14</v>
      </c>
      <c r="P183" s="42" t="s">
        <v>2239</v>
      </c>
      <c r="Q183" s="3" t="s">
        <v>2240</v>
      </c>
      <c r="R183" s="3" t="s">
        <v>2588</v>
      </c>
      <c r="S183" s="42">
        <v>2</v>
      </c>
      <c r="T183" s="42" t="s">
        <v>87</v>
      </c>
      <c r="U183" s="42">
        <v>12</v>
      </c>
      <c r="V183" s="42">
        <v>15</v>
      </c>
      <c r="W183" s="3" t="s">
        <v>2589</v>
      </c>
      <c r="X183" s="42" t="s">
        <v>193</v>
      </c>
      <c r="Y183" s="3" t="s">
        <v>2590</v>
      </c>
      <c r="Z183" s="3" t="s">
        <v>65</v>
      </c>
      <c r="AA183" s="3" t="s">
        <v>2244</v>
      </c>
      <c r="AB183" s="3" t="s">
        <v>2245</v>
      </c>
      <c r="AC183" s="3" t="s">
        <v>68</v>
      </c>
      <c r="AD183" s="3" t="s">
        <v>2591</v>
      </c>
      <c r="AE183" s="3" t="s">
        <v>3890</v>
      </c>
      <c r="AF183" s="3" t="s">
        <v>70</v>
      </c>
      <c r="AG183" s="3" t="s">
        <v>71</v>
      </c>
      <c r="AH183" s="3" t="s">
        <v>2592</v>
      </c>
      <c r="AI183" s="3" t="s">
        <v>2593</v>
      </c>
      <c r="AJ183" s="3" t="s">
        <v>74</v>
      </c>
      <c r="AK183" s="3" t="s">
        <v>75</v>
      </c>
      <c r="AL183" s="3" t="s">
        <v>76</v>
      </c>
      <c r="AN183" s="46">
        <v>1</v>
      </c>
    </row>
    <row r="184" spans="2:40" ht="45" x14ac:dyDescent="0.25">
      <c r="B184" s="45">
        <v>177</v>
      </c>
      <c r="C184" s="3" t="s">
        <v>14</v>
      </c>
      <c r="D184" s="3" t="s">
        <v>2594</v>
      </c>
      <c r="E184" s="3" t="s">
        <v>78</v>
      </c>
      <c r="F184" s="3" t="s">
        <v>2595</v>
      </c>
      <c r="G184" s="3" t="s">
        <v>2596</v>
      </c>
      <c r="H184" s="3" t="s">
        <v>2597</v>
      </c>
      <c r="I184" s="3" t="s">
        <v>2598</v>
      </c>
      <c r="J184" s="3" t="s">
        <v>53</v>
      </c>
      <c r="K184" s="3" t="s">
        <v>54</v>
      </c>
      <c r="L184" s="3" t="s">
        <v>2599</v>
      </c>
      <c r="M184" s="3" t="s">
        <v>2600</v>
      </c>
      <c r="N184" s="3" t="s">
        <v>2601</v>
      </c>
      <c r="O184" s="3" t="s">
        <v>14</v>
      </c>
      <c r="P184" s="42" t="s">
        <v>2239</v>
      </c>
      <c r="Q184" s="3" t="s">
        <v>2240</v>
      </c>
      <c r="R184" s="3" t="s">
        <v>2602</v>
      </c>
      <c r="S184" s="42">
        <v>2</v>
      </c>
      <c r="T184" s="42" t="s">
        <v>87</v>
      </c>
      <c r="U184" s="42">
        <v>12</v>
      </c>
      <c r="V184" s="42">
        <v>15</v>
      </c>
      <c r="W184" s="3" t="s">
        <v>2603</v>
      </c>
      <c r="X184" s="42" t="s">
        <v>399</v>
      </c>
      <c r="Y184" s="3" t="s">
        <v>2604</v>
      </c>
      <c r="Z184" s="3" t="s">
        <v>65</v>
      </c>
      <c r="AA184" s="3" t="s">
        <v>2244</v>
      </c>
      <c r="AB184" s="3" t="s">
        <v>2245</v>
      </c>
      <c r="AC184" s="3" t="s">
        <v>68</v>
      </c>
      <c r="AD184" s="3" t="s">
        <v>2605</v>
      </c>
      <c r="AE184" s="3" t="s">
        <v>3891</v>
      </c>
      <c r="AF184" s="3" t="s">
        <v>70</v>
      </c>
      <c r="AG184" s="3" t="s">
        <v>71</v>
      </c>
      <c r="AH184" s="3" t="s">
        <v>2606</v>
      </c>
      <c r="AI184" s="3" t="s">
        <v>2607</v>
      </c>
      <c r="AJ184" s="3" t="s">
        <v>74</v>
      </c>
      <c r="AK184" s="3" t="s">
        <v>75</v>
      </c>
      <c r="AL184" s="3" t="s">
        <v>76</v>
      </c>
      <c r="AN184" s="46">
        <v>1</v>
      </c>
    </row>
    <row r="185" spans="2:40" ht="45" x14ac:dyDescent="0.25">
      <c r="B185" s="45">
        <v>178</v>
      </c>
      <c r="C185" s="3" t="s">
        <v>14</v>
      </c>
      <c r="D185" s="3" t="s">
        <v>2608</v>
      </c>
      <c r="E185" s="3" t="s">
        <v>108</v>
      </c>
      <c r="F185" s="3" t="s">
        <v>2609</v>
      </c>
      <c r="G185" s="3" t="s">
        <v>2610</v>
      </c>
      <c r="H185" s="3" t="s">
        <v>2611</v>
      </c>
      <c r="I185" s="3" t="s">
        <v>2612</v>
      </c>
      <c r="J185" s="3" t="s">
        <v>53</v>
      </c>
      <c r="K185" s="3" t="s">
        <v>54</v>
      </c>
      <c r="L185" s="3" t="s">
        <v>2613</v>
      </c>
      <c r="M185" s="3" t="s">
        <v>2614</v>
      </c>
      <c r="N185" s="3" t="s">
        <v>2615</v>
      </c>
      <c r="O185" s="3" t="s">
        <v>14</v>
      </c>
      <c r="P185" s="42" t="s">
        <v>2239</v>
      </c>
      <c r="Q185" s="3" t="s">
        <v>2240</v>
      </c>
      <c r="R185" s="3" t="s">
        <v>2616</v>
      </c>
      <c r="S185" s="42">
        <v>3</v>
      </c>
      <c r="T185" s="42" t="s">
        <v>117</v>
      </c>
      <c r="U185" s="42">
        <v>13</v>
      </c>
      <c r="V185" s="42">
        <v>17</v>
      </c>
      <c r="W185" s="3" t="s">
        <v>2617</v>
      </c>
      <c r="X185" s="42" t="s">
        <v>399</v>
      </c>
      <c r="Y185" s="3" t="s">
        <v>2618</v>
      </c>
      <c r="Z185" s="3" t="s">
        <v>65</v>
      </c>
      <c r="AA185" s="3" t="s">
        <v>2244</v>
      </c>
      <c r="AB185" s="3" t="s">
        <v>2245</v>
      </c>
      <c r="AC185" s="3" t="s">
        <v>68</v>
      </c>
      <c r="AD185" s="3" t="s">
        <v>2619</v>
      </c>
      <c r="AE185" s="3" t="s">
        <v>3892</v>
      </c>
      <c r="AF185" s="3" t="s">
        <v>70</v>
      </c>
      <c r="AG185" s="3" t="s">
        <v>71</v>
      </c>
      <c r="AH185" s="3" t="s">
        <v>2620</v>
      </c>
      <c r="AI185" s="3" t="s">
        <v>2621</v>
      </c>
      <c r="AJ185" s="3" t="s">
        <v>74</v>
      </c>
      <c r="AK185" s="3" t="s">
        <v>75</v>
      </c>
      <c r="AL185" s="3" t="s">
        <v>76</v>
      </c>
      <c r="AN185" s="46">
        <v>1</v>
      </c>
    </row>
    <row r="186" spans="2:40" ht="45" x14ac:dyDescent="0.25">
      <c r="B186" s="45">
        <v>179</v>
      </c>
      <c r="C186" s="3" t="s">
        <v>14</v>
      </c>
      <c r="D186" s="3" t="s">
        <v>2622</v>
      </c>
      <c r="E186" s="3" t="s">
        <v>199</v>
      </c>
      <c r="F186" s="3" t="s">
        <v>2623</v>
      </c>
      <c r="G186" s="3" t="s">
        <v>2624</v>
      </c>
      <c r="H186" s="3" t="s">
        <v>2625</v>
      </c>
      <c r="I186" s="3" t="s">
        <v>2626</v>
      </c>
      <c r="J186" s="3" t="s">
        <v>53</v>
      </c>
      <c r="K186" s="3" t="s">
        <v>54</v>
      </c>
      <c r="L186" s="3" t="s">
        <v>2627</v>
      </c>
      <c r="M186" s="3" t="s">
        <v>2628</v>
      </c>
      <c r="N186" s="3" t="s">
        <v>2629</v>
      </c>
      <c r="O186" s="3" t="s">
        <v>14</v>
      </c>
      <c r="P186" s="42" t="s">
        <v>2239</v>
      </c>
      <c r="Q186" s="3" t="s">
        <v>2240</v>
      </c>
      <c r="R186" s="3" t="s">
        <v>2630</v>
      </c>
      <c r="S186" s="42">
        <v>4</v>
      </c>
      <c r="T186" s="42" t="s">
        <v>208</v>
      </c>
      <c r="U186" s="42">
        <v>15</v>
      </c>
      <c r="V186" s="42">
        <v>18</v>
      </c>
      <c r="W186" s="3" t="s">
        <v>2631</v>
      </c>
      <c r="X186" s="42" t="s">
        <v>442</v>
      </c>
      <c r="Y186" s="3" t="s">
        <v>2632</v>
      </c>
      <c r="Z186" s="3" t="s">
        <v>65</v>
      </c>
      <c r="AA186" s="3" t="s">
        <v>2244</v>
      </c>
      <c r="AB186" s="3" t="s">
        <v>2245</v>
      </c>
      <c r="AC186" s="3" t="s">
        <v>68</v>
      </c>
      <c r="AD186" s="3" t="s">
        <v>2633</v>
      </c>
      <c r="AE186" s="3" t="s">
        <v>3893</v>
      </c>
      <c r="AF186" s="3" t="s">
        <v>70</v>
      </c>
      <c r="AG186" s="3" t="s">
        <v>71</v>
      </c>
      <c r="AH186" s="3" t="s">
        <v>2634</v>
      </c>
      <c r="AI186" s="3" t="s">
        <v>2635</v>
      </c>
      <c r="AJ186" s="3" t="s">
        <v>74</v>
      </c>
      <c r="AK186" s="3" t="s">
        <v>75</v>
      </c>
      <c r="AL186" s="3" t="s">
        <v>76</v>
      </c>
      <c r="AN186" s="46">
        <v>1</v>
      </c>
    </row>
    <row r="187" spans="2:40" ht="45" x14ac:dyDescent="0.25">
      <c r="B187" s="45">
        <v>180</v>
      </c>
      <c r="C187" s="3" t="s">
        <v>14</v>
      </c>
      <c r="D187" s="3" t="s">
        <v>2636</v>
      </c>
      <c r="E187" s="3" t="s">
        <v>199</v>
      </c>
      <c r="F187" s="3" t="s">
        <v>2637</v>
      </c>
      <c r="G187" s="3" t="s">
        <v>2638</v>
      </c>
      <c r="H187" s="3" t="s">
        <v>2639</v>
      </c>
      <c r="I187" s="3" t="s">
        <v>2640</v>
      </c>
      <c r="J187" s="3" t="s">
        <v>53</v>
      </c>
      <c r="K187" s="3" t="s">
        <v>54</v>
      </c>
      <c r="L187" s="3" t="s">
        <v>2641</v>
      </c>
      <c r="M187" s="3" t="s">
        <v>2642</v>
      </c>
      <c r="N187" s="3" t="s">
        <v>2643</v>
      </c>
      <c r="O187" s="3" t="s">
        <v>14</v>
      </c>
      <c r="P187" s="42" t="s">
        <v>2239</v>
      </c>
      <c r="Q187" s="3" t="s">
        <v>2240</v>
      </c>
      <c r="R187" s="3" t="s">
        <v>2644</v>
      </c>
      <c r="S187" s="42">
        <v>4</v>
      </c>
      <c r="T187" s="42" t="s">
        <v>208</v>
      </c>
      <c r="U187" s="42">
        <v>15</v>
      </c>
      <c r="V187" s="42">
        <v>18</v>
      </c>
      <c r="W187" s="3" t="s">
        <v>2645</v>
      </c>
      <c r="X187" s="42" t="s">
        <v>866</v>
      </c>
      <c r="Y187" s="3" t="s">
        <v>2646</v>
      </c>
      <c r="Z187" s="3" t="s">
        <v>65</v>
      </c>
      <c r="AA187" s="3" t="s">
        <v>2244</v>
      </c>
      <c r="AB187" s="3" t="s">
        <v>2245</v>
      </c>
      <c r="AC187" s="3" t="s">
        <v>68</v>
      </c>
      <c r="AD187" s="3" t="s">
        <v>2647</v>
      </c>
      <c r="AE187" s="3" t="s">
        <v>3894</v>
      </c>
      <c r="AF187" s="3" t="s">
        <v>70</v>
      </c>
      <c r="AG187" s="3" t="s">
        <v>71</v>
      </c>
      <c r="AH187" s="3" t="s">
        <v>2648</v>
      </c>
      <c r="AI187" s="3" t="s">
        <v>2649</v>
      </c>
      <c r="AJ187" s="3" t="s">
        <v>74</v>
      </c>
      <c r="AK187" s="3" t="s">
        <v>75</v>
      </c>
      <c r="AL187" s="3" t="s">
        <v>76</v>
      </c>
      <c r="AN187" s="46">
        <v>1</v>
      </c>
    </row>
    <row r="188" spans="2:40" ht="45" x14ac:dyDescent="0.25">
      <c r="B188" s="45">
        <v>181</v>
      </c>
      <c r="C188" s="3" t="s">
        <v>15</v>
      </c>
      <c r="D188" s="3" t="s">
        <v>2650</v>
      </c>
      <c r="E188" s="3" t="s">
        <v>48</v>
      </c>
      <c r="F188" s="3" t="s">
        <v>2651</v>
      </c>
      <c r="G188" s="3" t="s">
        <v>2652</v>
      </c>
      <c r="H188" s="3" t="s">
        <v>2653</v>
      </c>
      <c r="I188" s="3" t="s">
        <v>2654</v>
      </c>
      <c r="J188" s="3" t="s">
        <v>53</v>
      </c>
      <c r="K188" s="3" t="s">
        <v>54</v>
      </c>
      <c r="L188" s="3" t="s">
        <v>2655</v>
      </c>
      <c r="M188" s="3" t="s">
        <v>2656</v>
      </c>
      <c r="N188" s="3" t="s">
        <v>2657</v>
      </c>
      <c r="O188" s="3" t="s">
        <v>15</v>
      </c>
      <c r="P188" s="42" t="s">
        <v>2658</v>
      </c>
      <c r="Q188" s="3" t="s">
        <v>2659</v>
      </c>
      <c r="R188" s="3" t="s">
        <v>2660</v>
      </c>
      <c r="S188" s="42">
        <v>1</v>
      </c>
      <c r="T188" s="42" t="s">
        <v>61</v>
      </c>
      <c r="U188" s="42">
        <v>10</v>
      </c>
      <c r="V188" s="42">
        <v>13</v>
      </c>
      <c r="W188" s="3" t="s">
        <v>2661</v>
      </c>
      <c r="X188" s="42" t="s">
        <v>283</v>
      </c>
      <c r="Y188" s="3" t="s">
        <v>2662</v>
      </c>
      <c r="Z188" s="3" t="s">
        <v>65</v>
      </c>
      <c r="AA188" s="3" t="s">
        <v>2663</v>
      </c>
      <c r="AB188" s="3" t="s">
        <v>2664</v>
      </c>
      <c r="AC188" s="3" t="s">
        <v>68</v>
      </c>
      <c r="AD188" s="3" t="s">
        <v>2665</v>
      </c>
      <c r="AE188" s="3" t="s">
        <v>3895</v>
      </c>
      <c r="AF188" s="3" t="s">
        <v>70</v>
      </c>
      <c r="AG188" s="3" t="s">
        <v>71</v>
      </c>
      <c r="AH188" s="3" t="s">
        <v>2666</v>
      </c>
      <c r="AI188" s="3" t="s">
        <v>2667</v>
      </c>
      <c r="AJ188" s="3" t="s">
        <v>74</v>
      </c>
      <c r="AK188" s="3" t="s">
        <v>75</v>
      </c>
      <c r="AL188" s="3" t="s">
        <v>76</v>
      </c>
      <c r="AN188" s="46">
        <v>1</v>
      </c>
    </row>
    <row r="189" spans="2:40" ht="45" x14ac:dyDescent="0.25">
      <c r="B189" s="45">
        <v>182</v>
      </c>
      <c r="C189" s="3" t="s">
        <v>15</v>
      </c>
      <c r="D189" s="3" t="s">
        <v>2668</v>
      </c>
      <c r="E189" s="3" t="s">
        <v>168</v>
      </c>
      <c r="F189" s="3" t="s">
        <v>2669</v>
      </c>
      <c r="G189" s="3" t="s">
        <v>2670</v>
      </c>
      <c r="H189" s="3" t="s">
        <v>2671</v>
      </c>
      <c r="I189" s="3" t="s">
        <v>2672</v>
      </c>
      <c r="J189" s="3" t="s">
        <v>53</v>
      </c>
      <c r="K189" s="3" t="s">
        <v>54</v>
      </c>
      <c r="L189" s="3" t="s">
        <v>2673</v>
      </c>
      <c r="M189" s="3" t="s">
        <v>2674</v>
      </c>
      <c r="N189" s="3" t="s">
        <v>2675</v>
      </c>
      <c r="O189" s="3" t="s">
        <v>15</v>
      </c>
      <c r="P189" s="42" t="s">
        <v>2658</v>
      </c>
      <c r="Q189" s="3" t="s">
        <v>2659</v>
      </c>
      <c r="R189" s="3" t="s">
        <v>2676</v>
      </c>
      <c r="S189" s="42">
        <v>3</v>
      </c>
      <c r="T189" s="42" t="s">
        <v>117</v>
      </c>
      <c r="U189" s="42">
        <v>14</v>
      </c>
      <c r="V189" s="42">
        <v>17</v>
      </c>
      <c r="W189" s="3" t="s">
        <v>2677</v>
      </c>
      <c r="X189" s="42" t="s">
        <v>283</v>
      </c>
      <c r="Y189" s="3" t="s">
        <v>2678</v>
      </c>
      <c r="Z189" s="3" t="s">
        <v>65</v>
      </c>
      <c r="AA189" s="3" t="s">
        <v>2663</v>
      </c>
      <c r="AB189" s="3" t="s">
        <v>2664</v>
      </c>
      <c r="AC189" s="3" t="s">
        <v>68</v>
      </c>
      <c r="AD189" s="3" t="s">
        <v>2679</v>
      </c>
      <c r="AE189" s="3" t="s">
        <v>3896</v>
      </c>
      <c r="AF189" s="3" t="s">
        <v>70</v>
      </c>
      <c r="AG189" s="3" t="s">
        <v>71</v>
      </c>
      <c r="AH189" s="3" t="s">
        <v>2680</v>
      </c>
      <c r="AI189" s="3" t="s">
        <v>2681</v>
      </c>
      <c r="AJ189" s="3" t="s">
        <v>74</v>
      </c>
      <c r="AK189" s="3" t="s">
        <v>75</v>
      </c>
      <c r="AL189" s="3" t="s">
        <v>76</v>
      </c>
      <c r="AN189" s="46">
        <v>1</v>
      </c>
    </row>
    <row r="190" spans="2:40" ht="45" x14ac:dyDescent="0.25">
      <c r="B190" s="45">
        <v>183</v>
      </c>
      <c r="C190" s="3" t="s">
        <v>15</v>
      </c>
      <c r="D190" s="3" t="s">
        <v>2682</v>
      </c>
      <c r="E190" s="3" t="s">
        <v>168</v>
      </c>
      <c r="F190" s="3" t="s">
        <v>2683</v>
      </c>
      <c r="G190" s="3" t="s">
        <v>2684</v>
      </c>
      <c r="H190" s="3" t="s">
        <v>2685</v>
      </c>
      <c r="I190" s="3" t="s">
        <v>2686</v>
      </c>
      <c r="J190" s="3" t="s">
        <v>53</v>
      </c>
      <c r="K190" s="3" t="s">
        <v>54</v>
      </c>
      <c r="L190" s="3" t="s">
        <v>2687</v>
      </c>
      <c r="M190" s="3" t="s">
        <v>2688</v>
      </c>
      <c r="N190" s="3" t="s">
        <v>2689</v>
      </c>
      <c r="O190" s="3" t="s">
        <v>15</v>
      </c>
      <c r="P190" s="42" t="s">
        <v>2658</v>
      </c>
      <c r="Q190" s="3" t="s">
        <v>2659</v>
      </c>
      <c r="R190" s="3" t="s">
        <v>2690</v>
      </c>
      <c r="S190" s="42">
        <v>3</v>
      </c>
      <c r="T190" s="42" t="s">
        <v>117</v>
      </c>
      <c r="U190" s="42">
        <v>14</v>
      </c>
      <c r="V190" s="42">
        <v>17</v>
      </c>
      <c r="W190" s="3" t="s">
        <v>2691</v>
      </c>
      <c r="X190" s="42" t="s">
        <v>283</v>
      </c>
      <c r="Y190" s="3" t="s">
        <v>2692</v>
      </c>
      <c r="Z190" s="3" t="s">
        <v>65</v>
      </c>
      <c r="AA190" s="3" t="s">
        <v>2663</v>
      </c>
      <c r="AB190" s="3" t="s">
        <v>2664</v>
      </c>
      <c r="AC190" s="3" t="s">
        <v>68</v>
      </c>
      <c r="AD190" s="3" t="s">
        <v>2693</v>
      </c>
      <c r="AE190" s="3" t="s">
        <v>3897</v>
      </c>
      <c r="AF190" s="3" t="s">
        <v>70</v>
      </c>
      <c r="AG190" s="3" t="s">
        <v>71</v>
      </c>
      <c r="AH190" s="3" t="s">
        <v>2694</v>
      </c>
      <c r="AI190" s="3" t="s">
        <v>2695</v>
      </c>
      <c r="AJ190" s="3" t="s">
        <v>74</v>
      </c>
      <c r="AK190" s="3" t="s">
        <v>75</v>
      </c>
      <c r="AL190" s="3" t="s">
        <v>76</v>
      </c>
      <c r="AN190" s="46">
        <v>1</v>
      </c>
    </row>
    <row r="191" spans="2:40" ht="45" x14ac:dyDescent="0.25">
      <c r="B191" s="45">
        <v>184</v>
      </c>
      <c r="C191" s="3" t="s">
        <v>15</v>
      </c>
      <c r="D191" s="3" t="s">
        <v>2696</v>
      </c>
      <c r="E191" s="3" t="s">
        <v>168</v>
      </c>
      <c r="F191" s="3" t="s">
        <v>2697</v>
      </c>
      <c r="G191" s="3" t="s">
        <v>2698</v>
      </c>
      <c r="H191" s="3" t="s">
        <v>2699</v>
      </c>
      <c r="I191" s="3" t="s">
        <v>2700</v>
      </c>
      <c r="J191" s="3" t="s">
        <v>53</v>
      </c>
      <c r="K191" s="3" t="s">
        <v>54</v>
      </c>
      <c r="L191" s="3" t="s">
        <v>2701</v>
      </c>
      <c r="M191" s="3" t="s">
        <v>2702</v>
      </c>
      <c r="N191" s="3" t="s">
        <v>2703</v>
      </c>
      <c r="O191" s="3" t="s">
        <v>15</v>
      </c>
      <c r="P191" s="42" t="s">
        <v>2658</v>
      </c>
      <c r="Q191" s="3" t="s">
        <v>2659</v>
      </c>
      <c r="R191" s="3" t="s">
        <v>2704</v>
      </c>
      <c r="S191" s="42">
        <v>3</v>
      </c>
      <c r="T191" s="42" t="s">
        <v>117</v>
      </c>
      <c r="U191" s="42">
        <v>14</v>
      </c>
      <c r="V191" s="42">
        <v>17</v>
      </c>
      <c r="W191" s="3" t="s">
        <v>2705</v>
      </c>
      <c r="X191" s="42" t="s">
        <v>283</v>
      </c>
      <c r="Y191" s="3" t="s">
        <v>2706</v>
      </c>
      <c r="Z191" s="3" t="s">
        <v>65</v>
      </c>
      <c r="AA191" s="3" t="s">
        <v>2663</v>
      </c>
      <c r="AB191" s="3" t="s">
        <v>2664</v>
      </c>
      <c r="AC191" s="3" t="s">
        <v>68</v>
      </c>
      <c r="AD191" s="3" t="s">
        <v>2707</v>
      </c>
      <c r="AE191" s="3" t="s">
        <v>3898</v>
      </c>
      <c r="AF191" s="3" t="s">
        <v>70</v>
      </c>
      <c r="AG191" s="3" t="s">
        <v>71</v>
      </c>
      <c r="AH191" s="3" t="s">
        <v>2708</v>
      </c>
      <c r="AI191" s="3" t="s">
        <v>2709</v>
      </c>
      <c r="AJ191" s="3" t="s">
        <v>74</v>
      </c>
      <c r="AK191" s="3" t="s">
        <v>75</v>
      </c>
      <c r="AL191" s="3" t="s">
        <v>76</v>
      </c>
      <c r="AN191" s="46">
        <v>1</v>
      </c>
    </row>
    <row r="192" spans="2:40" ht="45" x14ac:dyDescent="0.25">
      <c r="B192" s="45">
        <v>185</v>
      </c>
      <c r="C192" s="3" t="s">
        <v>15</v>
      </c>
      <c r="D192" s="3" t="s">
        <v>2710</v>
      </c>
      <c r="E192" s="3" t="s">
        <v>168</v>
      </c>
      <c r="F192" s="3" t="s">
        <v>2711</v>
      </c>
      <c r="G192" s="3" t="s">
        <v>2712</v>
      </c>
      <c r="H192" s="3" t="s">
        <v>2713</v>
      </c>
      <c r="I192" s="3" t="s">
        <v>2714</v>
      </c>
      <c r="J192" s="3" t="s">
        <v>53</v>
      </c>
      <c r="K192" s="3" t="s">
        <v>54</v>
      </c>
      <c r="L192" s="3" t="s">
        <v>2715</v>
      </c>
      <c r="M192" s="3" t="s">
        <v>2716</v>
      </c>
      <c r="N192" s="3" t="s">
        <v>2717</v>
      </c>
      <c r="O192" s="3" t="s">
        <v>15</v>
      </c>
      <c r="P192" s="42" t="s">
        <v>2658</v>
      </c>
      <c r="Q192" s="3" t="s">
        <v>2659</v>
      </c>
      <c r="R192" s="3" t="s">
        <v>2718</v>
      </c>
      <c r="S192" s="42">
        <v>3</v>
      </c>
      <c r="T192" s="42" t="s">
        <v>117</v>
      </c>
      <c r="U192" s="42">
        <v>14</v>
      </c>
      <c r="V192" s="42">
        <v>17</v>
      </c>
      <c r="W192" s="3" t="s">
        <v>2719</v>
      </c>
      <c r="X192" s="42" t="s">
        <v>283</v>
      </c>
      <c r="Y192" s="3" t="s">
        <v>2720</v>
      </c>
      <c r="Z192" s="3" t="s">
        <v>65</v>
      </c>
      <c r="AA192" s="3" t="s">
        <v>2663</v>
      </c>
      <c r="AB192" s="3" t="s">
        <v>2664</v>
      </c>
      <c r="AC192" s="3" t="s">
        <v>68</v>
      </c>
      <c r="AD192" s="3" t="s">
        <v>2721</v>
      </c>
      <c r="AE192" s="3" t="s">
        <v>3899</v>
      </c>
      <c r="AF192" s="3" t="s">
        <v>70</v>
      </c>
      <c r="AG192" s="3" t="s">
        <v>71</v>
      </c>
      <c r="AH192" s="3" t="s">
        <v>2722</v>
      </c>
      <c r="AI192" s="3" t="s">
        <v>2723</v>
      </c>
      <c r="AJ192" s="3" t="s">
        <v>74</v>
      </c>
      <c r="AK192" s="3" t="s">
        <v>75</v>
      </c>
      <c r="AL192" s="3" t="s">
        <v>76</v>
      </c>
      <c r="AN192" s="46">
        <v>1</v>
      </c>
    </row>
    <row r="193" spans="2:40" ht="45" x14ac:dyDescent="0.25">
      <c r="B193" s="45">
        <v>186</v>
      </c>
      <c r="C193" s="3" t="s">
        <v>15</v>
      </c>
      <c r="D193" s="3" t="s">
        <v>2724</v>
      </c>
      <c r="E193" s="3" t="s">
        <v>168</v>
      </c>
      <c r="F193" s="3" t="s">
        <v>2725</v>
      </c>
      <c r="G193" s="3" t="s">
        <v>2726</v>
      </c>
      <c r="H193" s="3" t="s">
        <v>2727</v>
      </c>
      <c r="I193" s="3" t="s">
        <v>2728</v>
      </c>
      <c r="J193" s="3" t="s">
        <v>53</v>
      </c>
      <c r="K193" s="3" t="s">
        <v>54</v>
      </c>
      <c r="L193" s="3" t="s">
        <v>2729</v>
      </c>
      <c r="M193" s="3" t="s">
        <v>2730</v>
      </c>
      <c r="N193" s="3" t="s">
        <v>2731</v>
      </c>
      <c r="O193" s="3" t="s">
        <v>15</v>
      </c>
      <c r="P193" s="42" t="s">
        <v>2658</v>
      </c>
      <c r="Q193" s="3" t="s">
        <v>2659</v>
      </c>
      <c r="R193" s="3" t="s">
        <v>2732</v>
      </c>
      <c r="S193" s="42">
        <v>3</v>
      </c>
      <c r="T193" s="42" t="s">
        <v>117</v>
      </c>
      <c r="U193" s="42">
        <v>14</v>
      </c>
      <c r="V193" s="42">
        <v>17</v>
      </c>
      <c r="W193" s="3" t="s">
        <v>2733</v>
      </c>
      <c r="X193" s="42" t="s">
        <v>283</v>
      </c>
      <c r="Y193" s="3" t="s">
        <v>2734</v>
      </c>
      <c r="Z193" s="3" t="s">
        <v>65</v>
      </c>
      <c r="AA193" s="3" t="s">
        <v>2663</v>
      </c>
      <c r="AB193" s="3" t="s">
        <v>2664</v>
      </c>
      <c r="AC193" s="3" t="s">
        <v>68</v>
      </c>
      <c r="AD193" s="3" t="s">
        <v>2735</v>
      </c>
      <c r="AE193" s="3" t="s">
        <v>3900</v>
      </c>
      <c r="AF193" s="3" t="s">
        <v>70</v>
      </c>
      <c r="AG193" s="3" t="s">
        <v>71</v>
      </c>
      <c r="AH193" s="3" t="s">
        <v>2736</v>
      </c>
      <c r="AI193" s="3" t="s">
        <v>2737</v>
      </c>
      <c r="AJ193" s="3" t="s">
        <v>74</v>
      </c>
      <c r="AK193" s="3" t="s">
        <v>75</v>
      </c>
      <c r="AL193" s="3" t="s">
        <v>76</v>
      </c>
      <c r="AN193" s="46">
        <v>1</v>
      </c>
    </row>
    <row r="194" spans="2:40" ht="45" x14ac:dyDescent="0.25">
      <c r="B194" s="45">
        <v>187</v>
      </c>
      <c r="C194" s="3" t="s">
        <v>15</v>
      </c>
      <c r="D194" s="3" t="s">
        <v>2738</v>
      </c>
      <c r="E194" s="3" t="s">
        <v>168</v>
      </c>
      <c r="F194" s="3" t="s">
        <v>2739</v>
      </c>
      <c r="G194" s="3" t="s">
        <v>2740</v>
      </c>
      <c r="H194" s="3" t="s">
        <v>2741</v>
      </c>
      <c r="I194" s="3" t="s">
        <v>2742</v>
      </c>
      <c r="J194" s="3" t="s">
        <v>53</v>
      </c>
      <c r="K194" s="3" t="s">
        <v>54</v>
      </c>
      <c r="L194" s="3" t="s">
        <v>2743</v>
      </c>
      <c r="M194" s="3" t="s">
        <v>2744</v>
      </c>
      <c r="N194" s="3" t="s">
        <v>2745</v>
      </c>
      <c r="O194" s="3" t="s">
        <v>15</v>
      </c>
      <c r="P194" s="42" t="s">
        <v>2658</v>
      </c>
      <c r="Q194" s="3" t="s">
        <v>2659</v>
      </c>
      <c r="R194" s="3" t="s">
        <v>2746</v>
      </c>
      <c r="S194" s="42">
        <v>3</v>
      </c>
      <c r="T194" s="42" t="s">
        <v>117</v>
      </c>
      <c r="U194" s="42">
        <v>14</v>
      </c>
      <c r="V194" s="42">
        <v>17</v>
      </c>
      <c r="W194" s="3" t="s">
        <v>2747</v>
      </c>
      <c r="X194" s="42" t="s">
        <v>283</v>
      </c>
      <c r="Y194" s="3" t="s">
        <v>2748</v>
      </c>
      <c r="Z194" s="3" t="s">
        <v>65</v>
      </c>
      <c r="AA194" s="3" t="s">
        <v>2663</v>
      </c>
      <c r="AB194" s="3" t="s">
        <v>2664</v>
      </c>
      <c r="AC194" s="3" t="s">
        <v>68</v>
      </c>
      <c r="AD194" s="3" t="s">
        <v>2749</v>
      </c>
      <c r="AE194" s="3" t="s">
        <v>3901</v>
      </c>
      <c r="AF194" s="3" t="s">
        <v>70</v>
      </c>
      <c r="AG194" s="3" t="s">
        <v>71</v>
      </c>
      <c r="AH194" s="3" t="s">
        <v>2750</v>
      </c>
      <c r="AI194" s="3" t="s">
        <v>2751</v>
      </c>
      <c r="AJ194" s="3" t="s">
        <v>74</v>
      </c>
      <c r="AK194" s="3" t="s">
        <v>75</v>
      </c>
      <c r="AL194" s="3" t="s">
        <v>76</v>
      </c>
      <c r="AN194" s="46">
        <v>1</v>
      </c>
    </row>
    <row r="195" spans="2:40" ht="45" x14ac:dyDescent="0.25">
      <c r="B195" s="45">
        <v>188</v>
      </c>
      <c r="C195" s="3" t="s">
        <v>15</v>
      </c>
      <c r="D195" s="3" t="s">
        <v>2752</v>
      </c>
      <c r="E195" s="3" t="s">
        <v>78</v>
      </c>
      <c r="F195" s="3" t="s">
        <v>2753</v>
      </c>
      <c r="G195" s="3" t="s">
        <v>2754</v>
      </c>
      <c r="H195" s="3" t="s">
        <v>2755</v>
      </c>
      <c r="I195" s="3" t="s">
        <v>2756</v>
      </c>
      <c r="J195" s="3" t="s">
        <v>53</v>
      </c>
      <c r="K195" s="3" t="s">
        <v>54</v>
      </c>
      <c r="L195" s="3" t="s">
        <v>2757</v>
      </c>
      <c r="M195" s="3" t="s">
        <v>2758</v>
      </c>
      <c r="N195" s="3" t="s">
        <v>2759</v>
      </c>
      <c r="O195" s="3" t="s">
        <v>15</v>
      </c>
      <c r="P195" s="42" t="s">
        <v>2658</v>
      </c>
      <c r="Q195" s="3" t="s">
        <v>2659</v>
      </c>
      <c r="R195" s="3" t="s">
        <v>2760</v>
      </c>
      <c r="S195" s="42">
        <v>2</v>
      </c>
      <c r="T195" s="42" t="s">
        <v>87</v>
      </c>
      <c r="U195" s="42">
        <v>12</v>
      </c>
      <c r="V195" s="42">
        <v>15</v>
      </c>
      <c r="W195" s="3" t="s">
        <v>2761</v>
      </c>
      <c r="X195" s="42" t="s">
        <v>283</v>
      </c>
      <c r="Y195" s="3" t="s">
        <v>2762</v>
      </c>
      <c r="Z195" s="3" t="s">
        <v>65</v>
      </c>
      <c r="AA195" s="3" t="s">
        <v>2663</v>
      </c>
      <c r="AB195" s="3" t="s">
        <v>2664</v>
      </c>
      <c r="AC195" s="3" t="s">
        <v>68</v>
      </c>
      <c r="AD195" s="3" t="s">
        <v>2763</v>
      </c>
      <c r="AE195" s="3" t="s">
        <v>3902</v>
      </c>
      <c r="AF195" s="3" t="s">
        <v>70</v>
      </c>
      <c r="AG195" s="3" t="s">
        <v>71</v>
      </c>
      <c r="AH195" s="3" t="s">
        <v>2764</v>
      </c>
      <c r="AI195" s="3" t="s">
        <v>2765</v>
      </c>
      <c r="AJ195" s="3" t="s">
        <v>74</v>
      </c>
      <c r="AK195" s="3" t="s">
        <v>75</v>
      </c>
      <c r="AL195" s="3" t="s">
        <v>76</v>
      </c>
      <c r="AN195" s="46">
        <v>1</v>
      </c>
    </row>
    <row r="196" spans="2:40" ht="45" x14ac:dyDescent="0.25">
      <c r="B196" s="45">
        <v>189</v>
      </c>
      <c r="C196" s="3" t="s">
        <v>15</v>
      </c>
      <c r="D196" s="3" t="s">
        <v>2766</v>
      </c>
      <c r="E196" s="3" t="s">
        <v>168</v>
      </c>
      <c r="F196" s="3" t="s">
        <v>2767</v>
      </c>
      <c r="G196" s="3" t="s">
        <v>2768</v>
      </c>
      <c r="H196" s="3" t="s">
        <v>2769</v>
      </c>
      <c r="I196" s="3" t="s">
        <v>2770</v>
      </c>
      <c r="J196" s="3" t="s">
        <v>53</v>
      </c>
      <c r="K196" s="3" t="s">
        <v>54</v>
      </c>
      <c r="L196" s="3" t="s">
        <v>2771</v>
      </c>
      <c r="M196" s="3" t="s">
        <v>2772</v>
      </c>
      <c r="N196" s="3" t="s">
        <v>2773</v>
      </c>
      <c r="O196" s="3" t="s">
        <v>15</v>
      </c>
      <c r="P196" s="42" t="s">
        <v>2658</v>
      </c>
      <c r="Q196" s="3" t="s">
        <v>2659</v>
      </c>
      <c r="R196" s="3" t="s">
        <v>2774</v>
      </c>
      <c r="S196" s="42">
        <v>3</v>
      </c>
      <c r="T196" s="42" t="s">
        <v>117</v>
      </c>
      <c r="U196" s="42">
        <v>14</v>
      </c>
      <c r="V196" s="42">
        <v>17</v>
      </c>
      <c r="W196" s="3" t="s">
        <v>2775</v>
      </c>
      <c r="X196" s="42" t="s">
        <v>2776</v>
      </c>
      <c r="Y196" s="3" t="s">
        <v>2777</v>
      </c>
      <c r="Z196" s="3" t="s">
        <v>65</v>
      </c>
      <c r="AA196" s="3" t="s">
        <v>2663</v>
      </c>
      <c r="AB196" s="3" t="s">
        <v>2664</v>
      </c>
      <c r="AC196" s="3" t="s">
        <v>68</v>
      </c>
      <c r="AD196" s="3" t="s">
        <v>2778</v>
      </c>
      <c r="AE196" s="3" t="s">
        <v>3903</v>
      </c>
      <c r="AF196" s="3" t="s">
        <v>70</v>
      </c>
      <c r="AG196" s="3" t="s">
        <v>71</v>
      </c>
      <c r="AH196" s="3" t="s">
        <v>2779</v>
      </c>
      <c r="AI196" s="3" t="s">
        <v>2780</v>
      </c>
      <c r="AJ196" s="3" t="s">
        <v>74</v>
      </c>
      <c r="AK196" s="3" t="s">
        <v>75</v>
      </c>
      <c r="AL196" s="3" t="s">
        <v>76</v>
      </c>
      <c r="AN196" s="46">
        <v>1</v>
      </c>
    </row>
    <row r="197" spans="2:40" ht="45" x14ac:dyDescent="0.25">
      <c r="B197" s="45">
        <v>190</v>
      </c>
      <c r="C197" s="3" t="s">
        <v>15</v>
      </c>
      <c r="D197" s="3" t="s">
        <v>2781</v>
      </c>
      <c r="E197" s="3" t="s">
        <v>168</v>
      </c>
      <c r="F197" s="3" t="s">
        <v>2782</v>
      </c>
      <c r="G197" s="3" t="s">
        <v>2783</v>
      </c>
      <c r="H197" s="3" t="s">
        <v>2784</v>
      </c>
      <c r="I197" s="3" t="s">
        <v>2785</v>
      </c>
      <c r="J197" s="3" t="s">
        <v>53</v>
      </c>
      <c r="K197" s="3" t="s">
        <v>54</v>
      </c>
      <c r="L197" s="3" t="s">
        <v>2786</v>
      </c>
      <c r="M197" s="3" t="s">
        <v>2787</v>
      </c>
      <c r="N197" s="3" t="s">
        <v>2788</v>
      </c>
      <c r="O197" s="3" t="s">
        <v>15</v>
      </c>
      <c r="P197" s="42" t="s">
        <v>2658</v>
      </c>
      <c r="Q197" s="3" t="s">
        <v>2659</v>
      </c>
      <c r="R197" s="3" t="s">
        <v>2789</v>
      </c>
      <c r="S197" s="42">
        <v>3</v>
      </c>
      <c r="T197" s="42" t="s">
        <v>117</v>
      </c>
      <c r="U197" s="42">
        <v>14</v>
      </c>
      <c r="V197" s="42">
        <v>17</v>
      </c>
      <c r="W197" s="3" t="s">
        <v>2790</v>
      </c>
      <c r="X197" s="42" t="s">
        <v>2776</v>
      </c>
      <c r="Y197" s="3" t="s">
        <v>2791</v>
      </c>
      <c r="Z197" s="3" t="s">
        <v>65</v>
      </c>
      <c r="AA197" s="3" t="s">
        <v>2663</v>
      </c>
      <c r="AB197" s="3" t="s">
        <v>2664</v>
      </c>
      <c r="AC197" s="3" t="s">
        <v>68</v>
      </c>
      <c r="AD197" s="3" t="s">
        <v>2792</v>
      </c>
      <c r="AE197" s="3" t="s">
        <v>3904</v>
      </c>
      <c r="AF197" s="3" t="s">
        <v>70</v>
      </c>
      <c r="AG197" s="3" t="s">
        <v>71</v>
      </c>
      <c r="AH197" s="3" t="s">
        <v>2793</v>
      </c>
      <c r="AI197" s="3" t="s">
        <v>2794</v>
      </c>
      <c r="AJ197" s="3" t="s">
        <v>74</v>
      </c>
      <c r="AK197" s="3" t="s">
        <v>75</v>
      </c>
      <c r="AL197" s="3" t="s">
        <v>76</v>
      </c>
      <c r="AN197" s="46">
        <v>1</v>
      </c>
    </row>
    <row r="198" spans="2:40" ht="45" x14ac:dyDescent="0.25">
      <c r="B198" s="45">
        <v>191</v>
      </c>
      <c r="C198" s="3" t="s">
        <v>15</v>
      </c>
      <c r="D198" s="3" t="s">
        <v>2795</v>
      </c>
      <c r="E198" s="3" t="s">
        <v>168</v>
      </c>
      <c r="F198" s="3" t="s">
        <v>2796</v>
      </c>
      <c r="G198" s="3" t="s">
        <v>2797</v>
      </c>
      <c r="H198" s="3" t="s">
        <v>2798</v>
      </c>
      <c r="I198" s="3" t="s">
        <v>2799</v>
      </c>
      <c r="J198" s="3" t="s">
        <v>53</v>
      </c>
      <c r="K198" s="3" t="s">
        <v>54</v>
      </c>
      <c r="L198" s="3" t="s">
        <v>2800</v>
      </c>
      <c r="M198" s="3" t="s">
        <v>2801</v>
      </c>
      <c r="N198" s="3" t="s">
        <v>2802</v>
      </c>
      <c r="O198" s="3" t="s">
        <v>15</v>
      </c>
      <c r="P198" s="42" t="s">
        <v>2658</v>
      </c>
      <c r="Q198" s="3" t="s">
        <v>2659</v>
      </c>
      <c r="R198" s="3" t="s">
        <v>2803</v>
      </c>
      <c r="S198" s="42">
        <v>3</v>
      </c>
      <c r="T198" s="42" t="s">
        <v>117</v>
      </c>
      <c r="U198" s="42">
        <v>14</v>
      </c>
      <c r="V198" s="42">
        <v>17</v>
      </c>
      <c r="W198" s="3" t="s">
        <v>2804</v>
      </c>
      <c r="X198" s="42" t="s">
        <v>2776</v>
      </c>
      <c r="Y198" s="3" t="s">
        <v>2805</v>
      </c>
      <c r="Z198" s="3" t="s">
        <v>65</v>
      </c>
      <c r="AA198" s="3" t="s">
        <v>2663</v>
      </c>
      <c r="AB198" s="3" t="s">
        <v>2664</v>
      </c>
      <c r="AC198" s="3" t="s">
        <v>68</v>
      </c>
      <c r="AD198" s="3" t="s">
        <v>2806</v>
      </c>
      <c r="AE198" s="3" t="s">
        <v>3905</v>
      </c>
      <c r="AF198" s="3" t="s">
        <v>70</v>
      </c>
      <c r="AG198" s="3" t="s">
        <v>71</v>
      </c>
      <c r="AH198" s="3" t="s">
        <v>2807</v>
      </c>
      <c r="AI198" s="3" t="s">
        <v>2808</v>
      </c>
      <c r="AJ198" s="3" t="s">
        <v>74</v>
      </c>
      <c r="AK198" s="3" t="s">
        <v>75</v>
      </c>
      <c r="AL198" s="3" t="s">
        <v>76</v>
      </c>
      <c r="AN198" s="46">
        <v>1</v>
      </c>
    </row>
    <row r="199" spans="2:40" ht="45" x14ac:dyDescent="0.25">
      <c r="B199" s="45">
        <v>192</v>
      </c>
      <c r="C199" s="3" t="s">
        <v>15</v>
      </c>
      <c r="D199" s="3" t="s">
        <v>2809</v>
      </c>
      <c r="E199" s="3" t="s">
        <v>78</v>
      </c>
      <c r="F199" s="3" t="s">
        <v>2810</v>
      </c>
      <c r="G199" s="3" t="s">
        <v>2811</v>
      </c>
      <c r="H199" s="3" t="s">
        <v>2812</v>
      </c>
      <c r="I199" s="3" t="s">
        <v>2813</v>
      </c>
      <c r="J199" s="3" t="s">
        <v>53</v>
      </c>
      <c r="K199" s="3" t="s">
        <v>54</v>
      </c>
      <c r="L199" s="3" t="s">
        <v>2814</v>
      </c>
      <c r="M199" s="3" t="s">
        <v>2815</v>
      </c>
      <c r="N199" s="3" t="s">
        <v>2816</v>
      </c>
      <c r="O199" s="3" t="s">
        <v>15</v>
      </c>
      <c r="P199" s="42" t="s">
        <v>2658</v>
      </c>
      <c r="Q199" s="3" t="s">
        <v>2659</v>
      </c>
      <c r="R199" s="3" t="s">
        <v>2817</v>
      </c>
      <c r="S199" s="42">
        <v>2</v>
      </c>
      <c r="T199" s="42" t="s">
        <v>87</v>
      </c>
      <c r="U199" s="42">
        <v>12</v>
      </c>
      <c r="V199" s="42">
        <v>15</v>
      </c>
      <c r="W199" s="3" t="s">
        <v>2818</v>
      </c>
      <c r="X199" s="42" t="s">
        <v>2819</v>
      </c>
      <c r="Y199" s="3" t="s">
        <v>2820</v>
      </c>
      <c r="Z199" s="3" t="s">
        <v>65</v>
      </c>
      <c r="AA199" s="3" t="s">
        <v>2663</v>
      </c>
      <c r="AB199" s="3" t="s">
        <v>2664</v>
      </c>
      <c r="AC199" s="3" t="s">
        <v>68</v>
      </c>
      <c r="AD199" s="3" t="s">
        <v>2821</v>
      </c>
      <c r="AE199" s="3" t="s">
        <v>3906</v>
      </c>
      <c r="AF199" s="3" t="s">
        <v>70</v>
      </c>
      <c r="AG199" s="3" t="s">
        <v>71</v>
      </c>
      <c r="AH199" s="3" t="s">
        <v>2822</v>
      </c>
      <c r="AI199" s="3" t="s">
        <v>2823</v>
      </c>
      <c r="AJ199" s="3" t="s">
        <v>74</v>
      </c>
      <c r="AK199" s="3" t="s">
        <v>75</v>
      </c>
      <c r="AL199" s="3" t="s">
        <v>76</v>
      </c>
      <c r="AN199" s="46">
        <v>1</v>
      </c>
    </row>
    <row r="200" spans="2:40" ht="45" x14ac:dyDescent="0.25">
      <c r="B200" s="45">
        <v>193</v>
      </c>
      <c r="C200" s="3" t="s">
        <v>15</v>
      </c>
      <c r="D200" s="3" t="s">
        <v>2824</v>
      </c>
      <c r="E200" s="3" t="s">
        <v>168</v>
      </c>
      <c r="F200" s="3" t="s">
        <v>2825</v>
      </c>
      <c r="G200" s="3" t="s">
        <v>2826</v>
      </c>
      <c r="H200" s="3" t="s">
        <v>2827</v>
      </c>
      <c r="I200" s="3" t="s">
        <v>2828</v>
      </c>
      <c r="J200" s="3" t="s">
        <v>53</v>
      </c>
      <c r="K200" s="3" t="s">
        <v>54</v>
      </c>
      <c r="L200" s="3" t="s">
        <v>2829</v>
      </c>
      <c r="M200" s="3" t="s">
        <v>2830</v>
      </c>
      <c r="N200" s="3" t="s">
        <v>2831</v>
      </c>
      <c r="O200" s="3" t="s">
        <v>15</v>
      </c>
      <c r="P200" s="42" t="s">
        <v>2658</v>
      </c>
      <c r="Q200" s="3" t="s">
        <v>2659</v>
      </c>
      <c r="R200" s="3" t="s">
        <v>2832</v>
      </c>
      <c r="S200" s="42">
        <v>3</v>
      </c>
      <c r="T200" s="42" t="s">
        <v>117</v>
      </c>
      <c r="U200" s="42">
        <v>14</v>
      </c>
      <c r="V200" s="42">
        <v>17</v>
      </c>
      <c r="W200" s="3" t="s">
        <v>2833</v>
      </c>
      <c r="X200" s="42" t="s">
        <v>283</v>
      </c>
      <c r="Y200" s="3" t="s">
        <v>2834</v>
      </c>
      <c r="Z200" s="3" t="s">
        <v>65</v>
      </c>
      <c r="AA200" s="3" t="s">
        <v>2663</v>
      </c>
      <c r="AB200" s="3" t="s">
        <v>2664</v>
      </c>
      <c r="AC200" s="3" t="s">
        <v>68</v>
      </c>
      <c r="AD200" s="3" t="s">
        <v>2835</v>
      </c>
      <c r="AE200" s="3" t="s">
        <v>3907</v>
      </c>
      <c r="AF200" s="3" t="s">
        <v>70</v>
      </c>
      <c r="AG200" s="3" t="s">
        <v>71</v>
      </c>
      <c r="AH200" s="3" t="s">
        <v>2836</v>
      </c>
      <c r="AI200" s="3" t="s">
        <v>2837</v>
      </c>
      <c r="AJ200" s="3" t="s">
        <v>74</v>
      </c>
      <c r="AK200" s="3" t="s">
        <v>75</v>
      </c>
      <c r="AL200" s="3" t="s">
        <v>76</v>
      </c>
      <c r="AN200" s="46">
        <v>1</v>
      </c>
    </row>
    <row r="201" spans="2:40" ht="45" x14ac:dyDescent="0.25">
      <c r="B201" s="45">
        <v>194</v>
      </c>
      <c r="C201" s="3" t="s">
        <v>15</v>
      </c>
      <c r="D201" s="3" t="s">
        <v>2838</v>
      </c>
      <c r="E201" s="3" t="s">
        <v>78</v>
      </c>
      <c r="F201" s="3" t="s">
        <v>2839</v>
      </c>
      <c r="G201" s="3" t="s">
        <v>2840</v>
      </c>
      <c r="H201" s="3" t="s">
        <v>2841</v>
      </c>
      <c r="I201" s="3" t="s">
        <v>2842</v>
      </c>
      <c r="J201" s="3" t="s">
        <v>53</v>
      </c>
      <c r="K201" s="3" t="s">
        <v>54</v>
      </c>
      <c r="L201" s="3" t="s">
        <v>2843</v>
      </c>
      <c r="M201" s="3" t="s">
        <v>2844</v>
      </c>
      <c r="N201" s="3" t="s">
        <v>2845</v>
      </c>
      <c r="O201" s="3" t="s">
        <v>15</v>
      </c>
      <c r="P201" s="42" t="s">
        <v>2658</v>
      </c>
      <c r="Q201" s="3" t="s">
        <v>2659</v>
      </c>
      <c r="R201" s="3" t="s">
        <v>2846</v>
      </c>
      <c r="S201" s="42">
        <v>2</v>
      </c>
      <c r="T201" s="42" t="s">
        <v>87</v>
      </c>
      <c r="U201" s="42">
        <v>12</v>
      </c>
      <c r="V201" s="42">
        <v>15</v>
      </c>
      <c r="W201" s="3" t="s">
        <v>2847</v>
      </c>
      <c r="X201" s="42" t="s">
        <v>2848</v>
      </c>
      <c r="Y201" s="3" t="s">
        <v>2849</v>
      </c>
      <c r="Z201" s="3" t="s">
        <v>65</v>
      </c>
      <c r="AA201" s="3" t="s">
        <v>2663</v>
      </c>
      <c r="AB201" s="3" t="s">
        <v>2664</v>
      </c>
      <c r="AC201" s="3" t="s">
        <v>68</v>
      </c>
      <c r="AD201" s="3" t="s">
        <v>2850</v>
      </c>
      <c r="AE201" s="3" t="s">
        <v>3908</v>
      </c>
      <c r="AF201" s="3" t="s">
        <v>70</v>
      </c>
      <c r="AG201" s="3" t="s">
        <v>71</v>
      </c>
      <c r="AH201" s="3" t="s">
        <v>2851</v>
      </c>
      <c r="AI201" s="3" t="s">
        <v>2852</v>
      </c>
      <c r="AJ201" s="3" t="s">
        <v>74</v>
      </c>
      <c r="AK201" s="3" t="s">
        <v>75</v>
      </c>
      <c r="AL201" s="3" t="s">
        <v>76</v>
      </c>
      <c r="AN201" s="46">
        <v>1</v>
      </c>
    </row>
    <row r="202" spans="2:40" ht="45" x14ac:dyDescent="0.25">
      <c r="B202" s="45">
        <v>195</v>
      </c>
      <c r="C202" s="3" t="s">
        <v>15</v>
      </c>
      <c r="D202" s="3" t="s">
        <v>2853</v>
      </c>
      <c r="E202" s="3" t="s">
        <v>108</v>
      </c>
      <c r="F202" s="3" t="s">
        <v>2854</v>
      </c>
      <c r="G202" s="3" t="s">
        <v>2855</v>
      </c>
      <c r="H202" s="3" t="s">
        <v>2856</v>
      </c>
      <c r="I202" s="3" t="s">
        <v>2857</v>
      </c>
      <c r="J202" s="3" t="s">
        <v>53</v>
      </c>
      <c r="K202" s="3" t="s">
        <v>54</v>
      </c>
      <c r="L202" s="3" t="s">
        <v>2858</v>
      </c>
      <c r="M202" s="3" t="s">
        <v>2859</v>
      </c>
      <c r="N202" s="3" t="s">
        <v>2860</v>
      </c>
      <c r="O202" s="3" t="s">
        <v>15</v>
      </c>
      <c r="P202" s="42" t="s">
        <v>2658</v>
      </c>
      <c r="Q202" s="3" t="s">
        <v>2659</v>
      </c>
      <c r="R202" s="3" t="s">
        <v>2861</v>
      </c>
      <c r="S202" s="42">
        <v>3</v>
      </c>
      <c r="T202" s="42" t="s">
        <v>117</v>
      </c>
      <c r="U202" s="42">
        <v>13</v>
      </c>
      <c r="V202" s="42">
        <v>17</v>
      </c>
      <c r="W202" s="3" t="s">
        <v>2862</v>
      </c>
      <c r="X202" s="42" t="s">
        <v>225</v>
      </c>
      <c r="Y202" s="3" t="s">
        <v>2863</v>
      </c>
      <c r="Z202" s="3" t="s">
        <v>65</v>
      </c>
      <c r="AA202" s="3" t="s">
        <v>2663</v>
      </c>
      <c r="AB202" s="3" t="s">
        <v>2664</v>
      </c>
      <c r="AC202" s="3" t="s">
        <v>68</v>
      </c>
      <c r="AD202" s="3" t="s">
        <v>2864</v>
      </c>
      <c r="AE202" s="3" t="s">
        <v>3909</v>
      </c>
      <c r="AF202" s="3" t="s">
        <v>70</v>
      </c>
      <c r="AG202" s="3" t="s">
        <v>71</v>
      </c>
      <c r="AH202" s="3" t="s">
        <v>2865</v>
      </c>
      <c r="AI202" s="3" t="s">
        <v>2866</v>
      </c>
      <c r="AJ202" s="3" t="s">
        <v>74</v>
      </c>
      <c r="AK202" s="3" t="s">
        <v>75</v>
      </c>
      <c r="AL202" s="3" t="s">
        <v>76</v>
      </c>
      <c r="AN202" s="46">
        <v>1</v>
      </c>
    </row>
    <row r="203" spans="2:40" ht="45" x14ac:dyDescent="0.25">
      <c r="B203" s="45">
        <v>196</v>
      </c>
      <c r="C203" s="3" t="s">
        <v>15</v>
      </c>
      <c r="D203" s="3" t="s">
        <v>2867</v>
      </c>
      <c r="E203" s="3" t="s">
        <v>168</v>
      </c>
      <c r="F203" s="3" t="s">
        <v>2868</v>
      </c>
      <c r="G203" s="3" t="s">
        <v>2869</v>
      </c>
      <c r="H203" s="3" t="s">
        <v>2870</v>
      </c>
      <c r="I203" s="3" t="s">
        <v>2871</v>
      </c>
      <c r="J203" s="3" t="s">
        <v>53</v>
      </c>
      <c r="K203" s="3" t="s">
        <v>54</v>
      </c>
      <c r="L203" s="3" t="s">
        <v>2872</v>
      </c>
      <c r="M203" s="3" t="s">
        <v>2873</v>
      </c>
      <c r="N203" s="3" t="s">
        <v>2874</v>
      </c>
      <c r="O203" s="3" t="s">
        <v>15</v>
      </c>
      <c r="P203" s="42" t="s">
        <v>2658</v>
      </c>
      <c r="Q203" s="3" t="s">
        <v>2659</v>
      </c>
      <c r="R203" s="3" t="s">
        <v>2875</v>
      </c>
      <c r="S203" s="42">
        <v>3</v>
      </c>
      <c r="T203" s="42" t="s">
        <v>117</v>
      </c>
      <c r="U203" s="42">
        <v>14</v>
      </c>
      <c r="V203" s="42">
        <v>17</v>
      </c>
      <c r="W203" s="3" t="s">
        <v>2876</v>
      </c>
      <c r="X203" s="42" t="s">
        <v>1314</v>
      </c>
      <c r="Y203" s="3" t="s">
        <v>2877</v>
      </c>
      <c r="Z203" s="3" t="s">
        <v>65</v>
      </c>
      <c r="AA203" s="3" t="s">
        <v>2663</v>
      </c>
      <c r="AB203" s="3" t="s">
        <v>2664</v>
      </c>
      <c r="AC203" s="3" t="s">
        <v>68</v>
      </c>
      <c r="AD203" s="3" t="s">
        <v>2878</v>
      </c>
      <c r="AE203" s="3" t="s">
        <v>3910</v>
      </c>
      <c r="AF203" s="3" t="s">
        <v>70</v>
      </c>
      <c r="AG203" s="3" t="s">
        <v>71</v>
      </c>
      <c r="AH203" s="3" t="s">
        <v>2879</v>
      </c>
      <c r="AI203" s="3" t="s">
        <v>2880</v>
      </c>
      <c r="AJ203" s="3" t="s">
        <v>74</v>
      </c>
      <c r="AK203" s="3" t="s">
        <v>75</v>
      </c>
      <c r="AL203" s="3" t="s">
        <v>76</v>
      </c>
      <c r="AN203" s="46">
        <v>1</v>
      </c>
    </row>
    <row r="204" spans="2:40" ht="45" x14ac:dyDescent="0.25">
      <c r="B204" s="45">
        <v>197</v>
      </c>
      <c r="C204" s="3" t="s">
        <v>15</v>
      </c>
      <c r="D204" s="3" t="s">
        <v>2881</v>
      </c>
      <c r="E204" s="3" t="s">
        <v>168</v>
      </c>
      <c r="F204" s="3" t="s">
        <v>2882</v>
      </c>
      <c r="G204" s="3" t="s">
        <v>2883</v>
      </c>
      <c r="H204" s="3" t="s">
        <v>2884</v>
      </c>
      <c r="I204" s="3" t="s">
        <v>2885</v>
      </c>
      <c r="J204" s="3" t="s">
        <v>53</v>
      </c>
      <c r="K204" s="3" t="s">
        <v>54</v>
      </c>
      <c r="L204" s="3" t="s">
        <v>2886</v>
      </c>
      <c r="M204" s="3" t="s">
        <v>2887</v>
      </c>
      <c r="N204" s="3" t="s">
        <v>2888</v>
      </c>
      <c r="O204" s="3" t="s">
        <v>15</v>
      </c>
      <c r="P204" s="42" t="s">
        <v>2658</v>
      </c>
      <c r="Q204" s="3" t="s">
        <v>2659</v>
      </c>
      <c r="R204" s="3" t="s">
        <v>2889</v>
      </c>
      <c r="S204" s="42">
        <v>3</v>
      </c>
      <c r="T204" s="42" t="s">
        <v>117</v>
      </c>
      <c r="U204" s="42">
        <v>14</v>
      </c>
      <c r="V204" s="42">
        <v>17</v>
      </c>
      <c r="W204" s="3" t="s">
        <v>2890</v>
      </c>
      <c r="X204" s="42" t="s">
        <v>10</v>
      </c>
      <c r="Y204" s="3" t="s">
        <v>2891</v>
      </c>
      <c r="Z204" s="3" t="s">
        <v>65</v>
      </c>
      <c r="AA204" s="3" t="s">
        <v>2663</v>
      </c>
      <c r="AB204" s="3" t="s">
        <v>2664</v>
      </c>
      <c r="AC204" s="3" t="s">
        <v>68</v>
      </c>
      <c r="AD204" s="3" t="s">
        <v>2892</v>
      </c>
      <c r="AE204" s="3" t="s">
        <v>3911</v>
      </c>
      <c r="AF204" s="3" t="s">
        <v>70</v>
      </c>
      <c r="AG204" s="3" t="s">
        <v>71</v>
      </c>
      <c r="AH204" s="3" t="s">
        <v>2893</v>
      </c>
      <c r="AI204" s="3" t="s">
        <v>2894</v>
      </c>
      <c r="AJ204" s="3" t="s">
        <v>74</v>
      </c>
      <c r="AK204" s="3" t="s">
        <v>75</v>
      </c>
      <c r="AL204" s="3" t="s">
        <v>76</v>
      </c>
      <c r="AN204" s="46">
        <v>1</v>
      </c>
    </row>
    <row r="205" spans="2:40" ht="45" x14ac:dyDescent="0.25">
      <c r="B205" s="45">
        <v>198</v>
      </c>
      <c r="C205" s="3" t="s">
        <v>15</v>
      </c>
      <c r="D205" s="3" t="s">
        <v>2895</v>
      </c>
      <c r="E205" s="3" t="s">
        <v>168</v>
      </c>
      <c r="F205" s="3" t="s">
        <v>2896</v>
      </c>
      <c r="G205" s="3" t="s">
        <v>2897</v>
      </c>
      <c r="H205" s="3" t="s">
        <v>2898</v>
      </c>
      <c r="I205" s="3" t="s">
        <v>2899</v>
      </c>
      <c r="J205" s="3" t="s">
        <v>53</v>
      </c>
      <c r="K205" s="3" t="s">
        <v>54</v>
      </c>
      <c r="L205" s="3" t="s">
        <v>2900</v>
      </c>
      <c r="M205" s="3" t="s">
        <v>2901</v>
      </c>
      <c r="N205" s="3" t="s">
        <v>2902</v>
      </c>
      <c r="O205" s="3" t="s">
        <v>15</v>
      </c>
      <c r="P205" s="42" t="s">
        <v>2658</v>
      </c>
      <c r="Q205" s="3" t="s">
        <v>2659</v>
      </c>
      <c r="R205" s="3" t="s">
        <v>2903</v>
      </c>
      <c r="S205" s="42">
        <v>3</v>
      </c>
      <c r="T205" s="42" t="s">
        <v>117</v>
      </c>
      <c r="U205" s="42">
        <v>14</v>
      </c>
      <c r="V205" s="42">
        <v>17</v>
      </c>
      <c r="W205" s="3" t="s">
        <v>2904</v>
      </c>
      <c r="X205" s="42" t="s">
        <v>12</v>
      </c>
      <c r="Y205" s="3" t="s">
        <v>2905</v>
      </c>
      <c r="Z205" s="3" t="s">
        <v>65</v>
      </c>
      <c r="AA205" s="3" t="s">
        <v>2663</v>
      </c>
      <c r="AB205" s="3" t="s">
        <v>2664</v>
      </c>
      <c r="AC205" s="3" t="s">
        <v>68</v>
      </c>
      <c r="AD205" s="3" t="s">
        <v>2906</v>
      </c>
      <c r="AE205" s="3" t="s">
        <v>3912</v>
      </c>
      <c r="AF205" s="3" t="s">
        <v>70</v>
      </c>
      <c r="AG205" s="3" t="s">
        <v>71</v>
      </c>
      <c r="AH205" s="3" t="s">
        <v>2907</v>
      </c>
      <c r="AI205" s="3" t="s">
        <v>2908</v>
      </c>
      <c r="AJ205" s="3" t="s">
        <v>74</v>
      </c>
      <c r="AK205" s="3" t="s">
        <v>75</v>
      </c>
      <c r="AL205" s="3" t="s">
        <v>76</v>
      </c>
      <c r="AN205" s="46">
        <v>1</v>
      </c>
    </row>
    <row r="206" spans="2:40" ht="45" x14ac:dyDescent="0.25">
      <c r="B206" s="45">
        <v>199</v>
      </c>
      <c r="C206" s="3" t="s">
        <v>15</v>
      </c>
      <c r="D206" s="3" t="s">
        <v>2909</v>
      </c>
      <c r="E206" s="3" t="s">
        <v>108</v>
      </c>
      <c r="F206" s="3" t="s">
        <v>2910</v>
      </c>
      <c r="G206" s="3" t="s">
        <v>2911</v>
      </c>
      <c r="H206" s="3" t="s">
        <v>2912</v>
      </c>
      <c r="I206" s="3" t="s">
        <v>2913</v>
      </c>
      <c r="J206" s="3" t="s">
        <v>53</v>
      </c>
      <c r="K206" s="3" t="s">
        <v>54</v>
      </c>
      <c r="L206" s="3" t="s">
        <v>2914</v>
      </c>
      <c r="M206" s="3" t="s">
        <v>2915</v>
      </c>
      <c r="N206" s="3" t="s">
        <v>2916</v>
      </c>
      <c r="O206" s="3" t="s">
        <v>15</v>
      </c>
      <c r="P206" s="42" t="s">
        <v>2658</v>
      </c>
      <c r="Q206" s="3" t="s">
        <v>2659</v>
      </c>
      <c r="R206" s="3" t="s">
        <v>2917</v>
      </c>
      <c r="S206" s="42">
        <v>3</v>
      </c>
      <c r="T206" s="42" t="s">
        <v>117</v>
      </c>
      <c r="U206" s="42">
        <v>13</v>
      </c>
      <c r="V206" s="42">
        <v>17</v>
      </c>
      <c r="W206" s="3" t="s">
        <v>2918</v>
      </c>
      <c r="X206" s="42" t="s">
        <v>895</v>
      </c>
      <c r="Y206" s="3" t="s">
        <v>2919</v>
      </c>
      <c r="Z206" s="3" t="s">
        <v>65</v>
      </c>
      <c r="AA206" s="3" t="s">
        <v>2663</v>
      </c>
      <c r="AB206" s="3" t="s">
        <v>2664</v>
      </c>
      <c r="AC206" s="3" t="s">
        <v>68</v>
      </c>
      <c r="AD206" s="3" t="s">
        <v>2920</v>
      </c>
      <c r="AE206" s="3" t="s">
        <v>3913</v>
      </c>
      <c r="AF206" s="3" t="s">
        <v>70</v>
      </c>
      <c r="AG206" s="3" t="s">
        <v>71</v>
      </c>
      <c r="AH206" s="3" t="s">
        <v>2921</v>
      </c>
      <c r="AI206" s="3" t="s">
        <v>2922</v>
      </c>
      <c r="AJ206" s="3" t="s">
        <v>74</v>
      </c>
      <c r="AK206" s="3" t="s">
        <v>75</v>
      </c>
      <c r="AL206" s="3" t="s">
        <v>76</v>
      </c>
      <c r="AN206" s="46">
        <v>1</v>
      </c>
    </row>
    <row r="207" spans="2:40" ht="45" x14ac:dyDescent="0.25">
      <c r="B207" s="45">
        <v>200</v>
      </c>
      <c r="C207" s="3" t="s">
        <v>15</v>
      </c>
      <c r="D207" s="3" t="s">
        <v>2923</v>
      </c>
      <c r="E207" s="3" t="s">
        <v>108</v>
      </c>
      <c r="F207" s="3" t="s">
        <v>2924</v>
      </c>
      <c r="G207" s="3" t="s">
        <v>2925</v>
      </c>
      <c r="H207" s="3" t="s">
        <v>2926</v>
      </c>
      <c r="I207" s="3" t="s">
        <v>2927</v>
      </c>
      <c r="J207" s="3" t="s">
        <v>53</v>
      </c>
      <c r="K207" s="3" t="s">
        <v>54</v>
      </c>
      <c r="L207" s="3" t="s">
        <v>2928</v>
      </c>
      <c r="M207" s="3" t="s">
        <v>2929</v>
      </c>
      <c r="N207" s="3" t="s">
        <v>2930</v>
      </c>
      <c r="O207" s="3" t="s">
        <v>15</v>
      </c>
      <c r="P207" s="42" t="s">
        <v>2658</v>
      </c>
      <c r="Q207" s="3" t="s">
        <v>2659</v>
      </c>
      <c r="R207" s="3" t="s">
        <v>2931</v>
      </c>
      <c r="S207" s="42">
        <v>3</v>
      </c>
      <c r="T207" s="42" t="s">
        <v>117</v>
      </c>
      <c r="U207" s="42">
        <v>13</v>
      </c>
      <c r="V207" s="42">
        <v>17</v>
      </c>
      <c r="W207" s="3" t="s">
        <v>2932</v>
      </c>
      <c r="X207" s="42" t="s">
        <v>193</v>
      </c>
      <c r="Y207" s="3" t="s">
        <v>2933</v>
      </c>
      <c r="Z207" s="3" t="s">
        <v>65</v>
      </c>
      <c r="AA207" s="3" t="s">
        <v>2663</v>
      </c>
      <c r="AB207" s="3" t="s">
        <v>2664</v>
      </c>
      <c r="AC207" s="3" t="s">
        <v>68</v>
      </c>
      <c r="AD207" s="3" t="s">
        <v>2934</v>
      </c>
      <c r="AE207" s="3" t="s">
        <v>3914</v>
      </c>
      <c r="AF207" s="3" t="s">
        <v>70</v>
      </c>
      <c r="AG207" s="3" t="s">
        <v>71</v>
      </c>
      <c r="AH207" s="3" t="s">
        <v>2935</v>
      </c>
      <c r="AI207" s="3" t="s">
        <v>2936</v>
      </c>
      <c r="AJ207" s="3" t="s">
        <v>74</v>
      </c>
      <c r="AK207" s="3" t="s">
        <v>75</v>
      </c>
      <c r="AL207" s="3" t="s">
        <v>76</v>
      </c>
      <c r="AN207" s="46">
        <v>1</v>
      </c>
    </row>
    <row r="208" spans="2:40" ht="45" x14ac:dyDescent="0.25">
      <c r="B208" s="45">
        <v>201</v>
      </c>
      <c r="C208" s="3" t="s">
        <v>15</v>
      </c>
      <c r="D208" s="3" t="s">
        <v>2937</v>
      </c>
      <c r="E208" s="3" t="s">
        <v>108</v>
      </c>
      <c r="F208" s="3" t="s">
        <v>2938</v>
      </c>
      <c r="G208" s="3" t="s">
        <v>2939</v>
      </c>
      <c r="H208" s="3" t="s">
        <v>2940</v>
      </c>
      <c r="I208" s="3" t="s">
        <v>2941</v>
      </c>
      <c r="J208" s="3" t="s">
        <v>53</v>
      </c>
      <c r="K208" s="3" t="s">
        <v>54</v>
      </c>
      <c r="L208" s="3" t="s">
        <v>2942</v>
      </c>
      <c r="M208" s="3" t="s">
        <v>2943</v>
      </c>
      <c r="N208" s="3" t="s">
        <v>2944</v>
      </c>
      <c r="O208" s="3" t="s">
        <v>15</v>
      </c>
      <c r="P208" s="42" t="s">
        <v>2658</v>
      </c>
      <c r="Q208" s="3" t="s">
        <v>2659</v>
      </c>
      <c r="R208" s="3" t="s">
        <v>2945</v>
      </c>
      <c r="S208" s="42">
        <v>3</v>
      </c>
      <c r="T208" s="42" t="s">
        <v>117</v>
      </c>
      <c r="U208" s="42">
        <v>13</v>
      </c>
      <c r="V208" s="42">
        <v>17</v>
      </c>
      <c r="W208" s="3" t="s">
        <v>2946</v>
      </c>
      <c r="X208" s="42" t="s">
        <v>148</v>
      </c>
      <c r="Y208" s="3" t="s">
        <v>2947</v>
      </c>
      <c r="Z208" s="3" t="s">
        <v>65</v>
      </c>
      <c r="AA208" s="3" t="s">
        <v>2663</v>
      </c>
      <c r="AB208" s="3" t="s">
        <v>2664</v>
      </c>
      <c r="AC208" s="3" t="s">
        <v>68</v>
      </c>
      <c r="AD208" s="3" t="s">
        <v>2948</v>
      </c>
      <c r="AE208" s="3" t="s">
        <v>3915</v>
      </c>
      <c r="AF208" s="3" t="s">
        <v>70</v>
      </c>
      <c r="AG208" s="3" t="s">
        <v>71</v>
      </c>
      <c r="AH208" s="3" t="s">
        <v>2949</v>
      </c>
      <c r="AI208" s="3" t="s">
        <v>2950</v>
      </c>
      <c r="AJ208" s="3" t="s">
        <v>74</v>
      </c>
      <c r="AK208" s="3" t="s">
        <v>75</v>
      </c>
      <c r="AL208" s="3" t="s">
        <v>76</v>
      </c>
      <c r="AN208" s="46">
        <v>1</v>
      </c>
    </row>
    <row r="209" spans="2:40" ht="45" x14ac:dyDescent="0.25">
      <c r="B209" s="45">
        <v>202</v>
      </c>
      <c r="C209" s="3" t="s">
        <v>15</v>
      </c>
      <c r="D209" s="3" t="s">
        <v>2951</v>
      </c>
      <c r="E209" s="3" t="s">
        <v>168</v>
      </c>
      <c r="F209" s="3" t="s">
        <v>2952</v>
      </c>
      <c r="G209" s="3" t="s">
        <v>2953</v>
      </c>
      <c r="H209" s="3" t="s">
        <v>2954</v>
      </c>
      <c r="I209" s="3" t="s">
        <v>2955</v>
      </c>
      <c r="J209" s="3" t="s">
        <v>53</v>
      </c>
      <c r="K209" s="3" t="s">
        <v>54</v>
      </c>
      <c r="L209" s="3" t="s">
        <v>2956</v>
      </c>
      <c r="M209" s="3" t="s">
        <v>2957</v>
      </c>
      <c r="N209" s="3" t="s">
        <v>2958</v>
      </c>
      <c r="O209" s="3" t="s">
        <v>15</v>
      </c>
      <c r="P209" s="42" t="s">
        <v>2658</v>
      </c>
      <c r="Q209" s="3" t="s">
        <v>2659</v>
      </c>
      <c r="R209" s="3" t="s">
        <v>2959</v>
      </c>
      <c r="S209" s="42">
        <v>3</v>
      </c>
      <c r="T209" s="42" t="s">
        <v>117</v>
      </c>
      <c r="U209" s="42">
        <v>14</v>
      </c>
      <c r="V209" s="42">
        <v>17</v>
      </c>
      <c r="W209" s="3" t="s">
        <v>2960</v>
      </c>
      <c r="X209" s="42" t="s">
        <v>384</v>
      </c>
      <c r="Y209" s="3" t="s">
        <v>2961</v>
      </c>
      <c r="Z209" s="3" t="s">
        <v>65</v>
      </c>
      <c r="AA209" s="3" t="s">
        <v>2663</v>
      </c>
      <c r="AB209" s="3" t="s">
        <v>2664</v>
      </c>
      <c r="AC209" s="3" t="s">
        <v>68</v>
      </c>
      <c r="AD209" s="3" t="s">
        <v>2962</v>
      </c>
      <c r="AE209" s="3" t="s">
        <v>3916</v>
      </c>
      <c r="AF209" s="3" t="s">
        <v>70</v>
      </c>
      <c r="AG209" s="3" t="s">
        <v>71</v>
      </c>
      <c r="AH209" s="3" t="s">
        <v>2963</v>
      </c>
      <c r="AI209" s="3" t="s">
        <v>2964</v>
      </c>
      <c r="AJ209" s="3" t="s">
        <v>74</v>
      </c>
      <c r="AK209" s="3" t="s">
        <v>75</v>
      </c>
      <c r="AL209" s="3" t="s">
        <v>76</v>
      </c>
      <c r="AN209" s="46">
        <v>1</v>
      </c>
    </row>
    <row r="210" spans="2:40" ht="45" x14ac:dyDescent="0.25">
      <c r="B210" s="45">
        <v>203</v>
      </c>
      <c r="C210" s="3" t="s">
        <v>15</v>
      </c>
      <c r="D210" s="3" t="s">
        <v>2965</v>
      </c>
      <c r="E210" s="3" t="s">
        <v>168</v>
      </c>
      <c r="F210" s="3" t="s">
        <v>2966</v>
      </c>
      <c r="G210" s="3" t="s">
        <v>2967</v>
      </c>
      <c r="H210" s="3" t="s">
        <v>2968</v>
      </c>
      <c r="I210" s="3" t="s">
        <v>2969</v>
      </c>
      <c r="J210" s="3" t="s">
        <v>53</v>
      </c>
      <c r="K210" s="3" t="s">
        <v>54</v>
      </c>
      <c r="L210" s="3" t="s">
        <v>2970</v>
      </c>
      <c r="M210" s="3" t="s">
        <v>2971</v>
      </c>
      <c r="N210" s="3" t="s">
        <v>2972</v>
      </c>
      <c r="O210" s="3" t="s">
        <v>15</v>
      </c>
      <c r="P210" s="42" t="s">
        <v>2658</v>
      </c>
      <c r="Q210" s="3" t="s">
        <v>2659</v>
      </c>
      <c r="R210" s="3" t="s">
        <v>2973</v>
      </c>
      <c r="S210" s="42">
        <v>3</v>
      </c>
      <c r="T210" s="42" t="s">
        <v>117</v>
      </c>
      <c r="U210" s="42">
        <v>14</v>
      </c>
      <c r="V210" s="42">
        <v>17</v>
      </c>
      <c r="W210" s="3" t="s">
        <v>2974</v>
      </c>
      <c r="X210" s="42" t="s">
        <v>119</v>
      </c>
      <c r="Y210" s="3" t="s">
        <v>2975</v>
      </c>
      <c r="Z210" s="3" t="s">
        <v>65</v>
      </c>
      <c r="AA210" s="3" t="s">
        <v>2663</v>
      </c>
      <c r="AB210" s="3" t="s">
        <v>2664</v>
      </c>
      <c r="AC210" s="3" t="s">
        <v>68</v>
      </c>
      <c r="AD210" s="3" t="s">
        <v>2976</v>
      </c>
      <c r="AE210" s="3" t="s">
        <v>3917</v>
      </c>
      <c r="AF210" s="3" t="s">
        <v>70</v>
      </c>
      <c r="AG210" s="3" t="s">
        <v>71</v>
      </c>
      <c r="AH210" s="3" t="s">
        <v>2977</v>
      </c>
      <c r="AI210" s="3" t="s">
        <v>2978</v>
      </c>
      <c r="AJ210" s="3" t="s">
        <v>74</v>
      </c>
      <c r="AK210" s="3" t="s">
        <v>75</v>
      </c>
      <c r="AL210" s="3" t="s">
        <v>76</v>
      </c>
      <c r="AN210" s="46">
        <v>1</v>
      </c>
    </row>
    <row r="211" spans="2:40" ht="45" x14ac:dyDescent="0.25">
      <c r="B211" s="45">
        <v>204</v>
      </c>
      <c r="C211" s="3" t="s">
        <v>15</v>
      </c>
      <c r="D211" s="3" t="s">
        <v>2979</v>
      </c>
      <c r="E211" s="3" t="s">
        <v>168</v>
      </c>
      <c r="F211" s="3" t="s">
        <v>2980</v>
      </c>
      <c r="G211" s="3" t="s">
        <v>2981</v>
      </c>
      <c r="H211" s="3" t="s">
        <v>2982</v>
      </c>
      <c r="I211" s="3" t="s">
        <v>2983</v>
      </c>
      <c r="J211" s="3" t="s">
        <v>53</v>
      </c>
      <c r="K211" s="3" t="s">
        <v>54</v>
      </c>
      <c r="L211" s="3" t="s">
        <v>2984</v>
      </c>
      <c r="M211" s="3" t="s">
        <v>2985</v>
      </c>
      <c r="N211" s="3" t="s">
        <v>2986</v>
      </c>
      <c r="O211" s="3" t="s">
        <v>15</v>
      </c>
      <c r="P211" s="42" t="s">
        <v>2658</v>
      </c>
      <c r="Q211" s="3" t="s">
        <v>2659</v>
      </c>
      <c r="R211" s="3" t="s">
        <v>2987</v>
      </c>
      <c r="S211" s="42">
        <v>3</v>
      </c>
      <c r="T211" s="42" t="s">
        <v>117</v>
      </c>
      <c r="U211" s="42">
        <v>14</v>
      </c>
      <c r="V211" s="42">
        <v>17</v>
      </c>
      <c r="W211" s="3" t="s">
        <v>2988</v>
      </c>
      <c r="X211" s="42" t="s">
        <v>13</v>
      </c>
      <c r="Y211" s="3" t="s">
        <v>2989</v>
      </c>
      <c r="Z211" s="3" t="s">
        <v>65</v>
      </c>
      <c r="AA211" s="3" t="s">
        <v>2663</v>
      </c>
      <c r="AB211" s="3" t="s">
        <v>2664</v>
      </c>
      <c r="AC211" s="3" t="s">
        <v>68</v>
      </c>
      <c r="AD211" s="3" t="s">
        <v>2990</v>
      </c>
      <c r="AE211" s="3" t="s">
        <v>3918</v>
      </c>
      <c r="AF211" s="3" t="s">
        <v>70</v>
      </c>
      <c r="AG211" s="3" t="s">
        <v>71</v>
      </c>
      <c r="AH211" s="3" t="s">
        <v>2991</v>
      </c>
      <c r="AI211" s="3" t="s">
        <v>2992</v>
      </c>
      <c r="AJ211" s="3" t="s">
        <v>74</v>
      </c>
      <c r="AK211" s="3" t="s">
        <v>75</v>
      </c>
      <c r="AL211" s="3" t="s">
        <v>76</v>
      </c>
      <c r="AN211" s="46">
        <v>1</v>
      </c>
    </row>
    <row r="212" spans="2:40" ht="45" x14ac:dyDescent="0.25">
      <c r="B212" s="45">
        <v>205</v>
      </c>
      <c r="C212" s="3" t="s">
        <v>15</v>
      </c>
      <c r="D212" s="3" t="s">
        <v>2993</v>
      </c>
      <c r="E212" s="3" t="s">
        <v>168</v>
      </c>
      <c r="F212" s="3" t="s">
        <v>2994</v>
      </c>
      <c r="G212" s="3" t="s">
        <v>2995</v>
      </c>
      <c r="H212" s="3" t="s">
        <v>2996</v>
      </c>
      <c r="I212" s="3" t="s">
        <v>2997</v>
      </c>
      <c r="J212" s="3" t="s">
        <v>53</v>
      </c>
      <c r="K212" s="3" t="s">
        <v>54</v>
      </c>
      <c r="L212" s="3" t="s">
        <v>2998</v>
      </c>
      <c r="M212" s="3" t="s">
        <v>2999</v>
      </c>
      <c r="N212" s="3" t="s">
        <v>3000</v>
      </c>
      <c r="O212" s="3" t="s">
        <v>15</v>
      </c>
      <c r="P212" s="42" t="s">
        <v>2658</v>
      </c>
      <c r="Q212" s="3" t="s">
        <v>2659</v>
      </c>
      <c r="R212" s="3" t="s">
        <v>3001</v>
      </c>
      <c r="S212" s="42">
        <v>3</v>
      </c>
      <c r="T212" s="42" t="s">
        <v>117</v>
      </c>
      <c r="U212" s="42">
        <v>14</v>
      </c>
      <c r="V212" s="42">
        <v>17</v>
      </c>
      <c r="W212" s="3" t="s">
        <v>3002</v>
      </c>
      <c r="X212" s="42" t="s">
        <v>11</v>
      </c>
      <c r="Y212" s="3" t="s">
        <v>3003</v>
      </c>
      <c r="Z212" s="3" t="s">
        <v>65</v>
      </c>
      <c r="AA212" s="3" t="s">
        <v>2663</v>
      </c>
      <c r="AB212" s="3" t="s">
        <v>2664</v>
      </c>
      <c r="AC212" s="3" t="s">
        <v>68</v>
      </c>
      <c r="AD212" s="3" t="s">
        <v>3004</v>
      </c>
      <c r="AE212" s="3" t="s">
        <v>3919</v>
      </c>
      <c r="AF212" s="3" t="s">
        <v>70</v>
      </c>
      <c r="AG212" s="3" t="s">
        <v>71</v>
      </c>
      <c r="AH212" s="3" t="s">
        <v>3005</v>
      </c>
      <c r="AI212" s="3" t="s">
        <v>3006</v>
      </c>
      <c r="AJ212" s="3" t="s">
        <v>74</v>
      </c>
      <c r="AK212" s="3" t="s">
        <v>75</v>
      </c>
      <c r="AL212" s="3" t="s">
        <v>76</v>
      </c>
      <c r="AN212" s="46">
        <v>1</v>
      </c>
    </row>
    <row r="214" spans="2:40" ht="15.75" x14ac:dyDescent="0.25">
      <c r="B214" s="46">
        <v>1</v>
      </c>
      <c r="C214" s="46">
        <v>1</v>
      </c>
      <c r="D214" s="46">
        <v>1</v>
      </c>
      <c r="E214" s="46">
        <v>1</v>
      </c>
      <c r="F214" s="46">
        <v>1</v>
      </c>
      <c r="G214" s="46">
        <v>1</v>
      </c>
      <c r="H214" s="46">
        <v>1</v>
      </c>
      <c r="I214" s="46">
        <v>1</v>
      </c>
      <c r="J214" s="46">
        <v>1</v>
      </c>
      <c r="K214" s="46">
        <v>1</v>
      </c>
      <c r="L214" s="46">
        <v>1</v>
      </c>
      <c r="M214" s="46">
        <v>1</v>
      </c>
      <c r="N214" s="46">
        <v>1</v>
      </c>
      <c r="O214" s="46">
        <v>1</v>
      </c>
      <c r="P214" s="46">
        <v>1</v>
      </c>
      <c r="Q214" s="46">
        <v>1</v>
      </c>
      <c r="R214" s="46">
        <v>1</v>
      </c>
      <c r="S214" s="46">
        <v>1</v>
      </c>
      <c r="T214" s="46">
        <v>1</v>
      </c>
      <c r="U214" s="46">
        <v>1</v>
      </c>
      <c r="V214" s="46">
        <v>1</v>
      </c>
      <c r="W214" s="46">
        <v>1</v>
      </c>
      <c r="X214" s="46">
        <v>1</v>
      </c>
      <c r="Y214" s="46">
        <v>1</v>
      </c>
      <c r="Z214" s="46">
        <v>1</v>
      </c>
      <c r="AA214" s="46">
        <v>1</v>
      </c>
      <c r="AB214" s="46">
        <v>1</v>
      </c>
      <c r="AC214" s="46">
        <v>1</v>
      </c>
      <c r="AD214" s="46">
        <v>1</v>
      </c>
      <c r="AE214" s="46">
        <v>1</v>
      </c>
      <c r="AF214" s="46">
        <v>1</v>
      </c>
      <c r="AG214" s="46">
        <v>1</v>
      </c>
      <c r="AH214" s="46">
        <v>1</v>
      </c>
      <c r="AI214" s="46">
        <v>1</v>
      </c>
      <c r="AJ214" s="46">
        <v>1</v>
      </c>
      <c r="AK214" s="46">
        <v>1</v>
      </c>
      <c r="AL214" s="46">
        <v>1</v>
      </c>
      <c r="AM214" s="46">
        <v>1</v>
      </c>
      <c r="AN214" s="47" t="s">
        <v>3943</v>
      </c>
    </row>
  </sheetData>
  <mergeCells count="3">
    <mergeCell ref="E3:G3"/>
    <mergeCell ref="E4:G4"/>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BDE60-C888-46FB-8B54-3C2C50F5B992}">
  <dimension ref="B1:G93"/>
  <sheetViews>
    <sheetView workbookViewId="0">
      <selection activeCell="B89" sqref="B89:F93"/>
    </sheetView>
  </sheetViews>
  <sheetFormatPr baseColWidth="10" defaultColWidth="9" defaultRowHeight="15" x14ac:dyDescent="0.25"/>
  <cols>
    <col min="1" max="1" width="9" style="112"/>
    <col min="2" max="2" width="22" style="112" customWidth="1"/>
    <col min="3" max="3" width="55" style="112" customWidth="1"/>
    <col min="4" max="4" width="54.25" style="112" customWidth="1"/>
    <col min="5" max="5" width="42" style="112" customWidth="1"/>
    <col min="6" max="6" width="35" style="112" customWidth="1"/>
    <col min="7" max="16384" width="9" style="112"/>
  </cols>
  <sheetData>
    <row r="1" spans="2:7" ht="30.75" customHeight="1" x14ac:dyDescent="0.25">
      <c r="B1" s="111" t="s">
        <v>3945</v>
      </c>
      <c r="C1" s="111"/>
      <c r="D1" s="111"/>
      <c r="E1" s="111"/>
      <c r="F1" s="111"/>
      <c r="G1" s="110" t="s">
        <v>4233</v>
      </c>
    </row>
    <row r="2" spans="2:7" x14ac:dyDescent="0.25">
      <c r="B2" s="113" t="s">
        <v>3946</v>
      </c>
      <c r="C2" s="113"/>
      <c r="D2" s="113"/>
      <c r="E2" s="113"/>
      <c r="F2" s="113"/>
    </row>
    <row r="4" spans="2:7" x14ac:dyDescent="0.25">
      <c r="B4" s="114" t="s">
        <v>3947</v>
      </c>
      <c r="C4" s="114" t="s">
        <v>3948</v>
      </c>
      <c r="D4" s="114" t="s">
        <v>3949</v>
      </c>
      <c r="E4" s="114" t="s">
        <v>3950</v>
      </c>
      <c r="F4" s="114" t="s">
        <v>3951</v>
      </c>
    </row>
    <row r="5" spans="2:7" ht="30" x14ac:dyDescent="0.25">
      <c r="B5" s="117" t="s">
        <v>3952</v>
      </c>
      <c r="C5" s="115" t="s">
        <v>3953</v>
      </c>
      <c r="D5" s="115" t="s">
        <v>3954</v>
      </c>
      <c r="E5" s="115" t="s">
        <v>3955</v>
      </c>
      <c r="F5" s="115" t="s">
        <v>3956</v>
      </c>
    </row>
    <row r="6" spans="2:7" ht="30" x14ac:dyDescent="0.25">
      <c r="B6" s="117" t="s">
        <v>3957</v>
      </c>
      <c r="C6" s="115" t="s">
        <v>3958</v>
      </c>
      <c r="D6" s="115" t="s">
        <v>3959</v>
      </c>
      <c r="E6" s="115" t="s">
        <v>3960</v>
      </c>
      <c r="F6" s="115" t="s">
        <v>3961</v>
      </c>
    </row>
    <row r="7" spans="2:7" x14ac:dyDescent="0.25">
      <c r="B7" s="117" t="s">
        <v>3962</v>
      </c>
      <c r="C7" s="115" t="s">
        <v>3963</v>
      </c>
      <c r="D7" s="115" t="s">
        <v>3964</v>
      </c>
      <c r="E7" s="115" t="s">
        <v>3965</v>
      </c>
      <c r="F7" s="115" t="s">
        <v>3966</v>
      </c>
    </row>
    <row r="8" spans="2:7" ht="30" x14ac:dyDescent="0.25">
      <c r="B8" s="117" t="s">
        <v>3967</v>
      </c>
      <c r="C8" s="115" t="s">
        <v>3968</v>
      </c>
      <c r="D8" s="115" t="s">
        <v>3969</v>
      </c>
      <c r="E8" s="115" t="s">
        <v>3970</v>
      </c>
      <c r="F8" s="115" t="s">
        <v>3971</v>
      </c>
    </row>
    <row r="9" spans="2:7" ht="30" x14ac:dyDescent="0.25">
      <c r="B9" s="117" t="s">
        <v>3972</v>
      </c>
      <c r="C9" s="115" t="s">
        <v>3973</v>
      </c>
      <c r="D9" s="115" t="s">
        <v>3974</v>
      </c>
      <c r="E9" s="115" t="s">
        <v>3975</v>
      </c>
      <c r="F9" s="115" t="s">
        <v>3976</v>
      </c>
    </row>
    <row r="10" spans="2:7" ht="30" x14ac:dyDescent="0.25">
      <c r="B10" s="117" t="s">
        <v>3977</v>
      </c>
      <c r="C10" s="115" t="s">
        <v>3978</v>
      </c>
      <c r="D10" s="115" t="s">
        <v>3979</v>
      </c>
      <c r="E10" s="115" t="s">
        <v>3980</v>
      </c>
      <c r="F10" s="115" t="s">
        <v>3981</v>
      </c>
    </row>
    <row r="11" spans="2:7" x14ac:dyDescent="0.25">
      <c r="B11" s="116"/>
      <c r="C11" s="116"/>
      <c r="D11" s="116"/>
      <c r="E11" s="116"/>
      <c r="F11" s="116"/>
    </row>
    <row r="12" spans="2:7" ht="30.75" customHeight="1" x14ac:dyDescent="0.25">
      <c r="B12" s="111" t="s">
        <v>3982</v>
      </c>
      <c r="C12" s="111"/>
      <c r="D12" s="111"/>
      <c r="E12" s="111"/>
      <c r="F12" s="111"/>
    </row>
    <row r="13" spans="2:7" x14ac:dyDescent="0.25">
      <c r="B13" s="113" t="s">
        <v>3983</v>
      </c>
      <c r="C13" s="113"/>
      <c r="D13" s="113"/>
      <c r="E13" s="113"/>
      <c r="F13" s="113"/>
    </row>
    <row r="15" spans="2:7" x14ac:dyDescent="0.25">
      <c r="B15" s="114" t="s">
        <v>21</v>
      </c>
      <c r="C15" s="114" t="s">
        <v>3984</v>
      </c>
      <c r="D15" s="114" t="s">
        <v>3985</v>
      </c>
      <c r="E15" s="114" t="s">
        <v>3986</v>
      </c>
      <c r="F15" s="114"/>
    </row>
    <row r="16" spans="2:7" ht="30" x14ac:dyDescent="0.25">
      <c r="B16" s="117" t="s">
        <v>3987</v>
      </c>
      <c r="C16" s="115" t="s">
        <v>3988</v>
      </c>
      <c r="D16" s="115" t="s">
        <v>3989</v>
      </c>
      <c r="E16" s="115" t="s">
        <v>3990</v>
      </c>
      <c r="F16" s="116"/>
    </row>
    <row r="17" spans="2:6" ht="30" x14ac:dyDescent="0.25">
      <c r="B17" s="117" t="s">
        <v>3991</v>
      </c>
      <c r="C17" s="115" t="s">
        <v>3992</v>
      </c>
      <c r="D17" s="115" t="s">
        <v>3993</v>
      </c>
      <c r="E17" s="115" t="s">
        <v>3990</v>
      </c>
      <c r="F17" s="116"/>
    </row>
    <row r="18" spans="2:6" ht="30" x14ac:dyDescent="0.25">
      <c r="B18" s="117" t="s">
        <v>3994</v>
      </c>
      <c r="C18" s="115" t="s">
        <v>3995</v>
      </c>
      <c r="D18" s="115" t="s">
        <v>3996</v>
      </c>
      <c r="E18" s="115" t="s">
        <v>3997</v>
      </c>
      <c r="F18" s="116"/>
    </row>
    <row r="19" spans="2:6" ht="30" x14ac:dyDescent="0.25">
      <c r="B19" s="117" t="s">
        <v>3998</v>
      </c>
      <c r="C19" s="115" t="s">
        <v>3999</v>
      </c>
      <c r="D19" s="115" t="s">
        <v>4000</v>
      </c>
      <c r="E19" s="115" t="s">
        <v>4001</v>
      </c>
      <c r="F19" s="116"/>
    </row>
    <row r="20" spans="2:6" ht="30" x14ac:dyDescent="0.25">
      <c r="B20" s="117" t="s">
        <v>4002</v>
      </c>
      <c r="C20" s="115" t="s">
        <v>4003</v>
      </c>
      <c r="D20" s="115" t="s">
        <v>4004</v>
      </c>
      <c r="E20" s="115" t="s">
        <v>4005</v>
      </c>
      <c r="F20" s="116"/>
    </row>
    <row r="21" spans="2:6" x14ac:dyDescent="0.25">
      <c r="B21" s="116"/>
      <c r="C21" s="116"/>
      <c r="D21" s="116"/>
      <c r="E21" s="116"/>
      <c r="F21" s="116"/>
    </row>
    <row r="22" spans="2:6" ht="30.75" customHeight="1" x14ac:dyDescent="0.25">
      <c r="B22" s="111" t="s">
        <v>4006</v>
      </c>
      <c r="C22" s="111"/>
      <c r="D22" s="111"/>
      <c r="E22" s="111"/>
      <c r="F22" s="111"/>
    </row>
    <row r="23" spans="2:6" x14ac:dyDescent="0.25">
      <c r="B23" s="113" t="s">
        <v>4007</v>
      </c>
      <c r="C23" s="113"/>
      <c r="D23" s="113"/>
      <c r="E23" s="113"/>
      <c r="F23" s="113"/>
    </row>
    <row r="25" spans="2:6" x14ac:dyDescent="0.25">
      <c r="B25" s="114" t="s">
        <v>4008</v>
      </c>
      <c r="C25" s="114" t="s">
        <v>4009</v>
      </c>
      <c r="D25" s="114" t="s">
        <v>4010</v>
      </c>
      <c r="E25" s="114" t="s">
        <v>4011</v>
      </c>
      <c r="F25" s="114" t="s">
        <v>3986</v>
      </c>
    </row>
    <row r="26" spans="2:6" x14ac:dyDescent="0.25">
      <c r="B26" s="117" t="s">
        <v>4012</v>
      </c>
      <c r="C26" s="115" t="s">
        <v>4013</v>
      </c>
      <c r="D26" s="115" t="s">
        <v>4014</v>
      </c>
      <c r="E26" s="115" t="s">
        <v>4015</v>
      </c>
      <c r="F26" s="115" t="s">
        <v>4016</v>
      </c>
    </row>
    <row r="27" spans="2:6" ht="30" x14ac:dyDescent="0.25">
      <c r="B27" s="117" t="s">
        <v>4017</v>
      </c>
      <c r="C27" s="115" t="s">
        <v>4018</v>
      </c>
      <c r="D27" s="115" t="s">
        <v>4019</v>
      </c>
      <c r="E27" s="115" t="s">
        <v>4020</v>
      </c>
      <c r="F27" s="115" t="s">
        <v>4021</v>
      </c>
    </row>
    <row r="28" spans="2:6" x14ac:dyDescent="0.25">
      <c r="B28" s="117" t="s">
        <v>4022</v>
      </c>
      <c r="C28" s="115" t="s">
        <v>4023</v>
      </c>
      <c r="D28" s="115" t="s">
        <v>4024</v>
      </c>
      <c r="E28" s="115" t="s">
        <v>4025</v>
      </c>
      <c r="F28" s="115" t="s">
        <v>4016</v>
      </c>
    </row>
    <row r="29" spans="2:6" x14ac:dyDescent="0.25">
      <c r="B29" s="117" t="s">
        <v>4026</v>
      </c>
      <c r="C29" s="115" t="s">
        <v>4027</v>
      </c>
      <c r="D29" s="115" t="s">
        <v>4028</v>
      </c>
      <c r="E29" s="115" t="s">
        <v>4029</v>
      </c>
      <c r="F29" s="115" t="s">
        <v>4030</v>
      </c>
    </row>
    <row r="30" spans="2:6" x14ac:dyDescent="0.25">
      <c r="B30" s="117" t="s">
        <v>4031</v>
      </c>
      <c r="C30" s="115" t="s">
        <v>4032</v>
      </c>
      <c r="D30" s="115" t="s">
        <v>4033</v>
      </c>
      <c r="E30" s="115" t="s">
        <v>4034</v>
      </c>
      <c r="F30" s="115" t="s">
        <v>4035</v>
      </c>
    </row>
    <row r="31" spans="2:6" x14ac:dyDescent="0.25">
      <c r="B31" s="117" t="s">
        <v>4036</v>
      </c>
      <c r="C31" s="115" t="s">
        <v>4037</v>
      </c>
      <c r="D31" s="115" t="s">
        <v>4038</v>
      </c>
      <c r="E31" s="115" t="s">
        <v>4039</v>
      </c>
      <c r="F31" s="115" t="s">
        <v>4040</v>
      </c>
    </row>
    <row r="32" spans="2:6" x14ac:dyDescent="0.25">
      <c r="B32" s="117" t="s">
        <v>4041</v>
      </c>
      <c r="C32" s="115" t="s">
        <v>4042</v>
      </c>
      <c r="D32" s="115" t="s">
        <v>4043</v>
      </c>
      <c r="E32" s="115" t="s">
        <v>4044</v>
      </c>
      <c r="F32" s="115" t="s">
        <v>4040</v>
      </c>
    </row>
    <row r="33" spans="2:6" x14ac:dyDescent="0.25">
      <c r="B33" s="117" t="s">
        <v>4045</v>
      </c>
      <c r="C33" s="115" t="s">
        <v>4046</v>
      </c>
      <c r="D33" s="115" t="s">
        <v>4047</v>
      </c>
      <c r="E33" s="115" t="s">
        <v>4048</v>
      </c>
      <c r="F33" s="115" t="s">
        <v>4049</v>
      </c>
    </row>
    <row r="34" spans="2:6" ht="30" x14ac:dyDescent="0.25">
      <c r="B34" s="117" t="s">
        <v>4050</v>
      </c>
      <c r="C34" s="115" t="s">
        <v>4051</v>
      </c>
      <c r="D34" s="115" t="s">
        <v>4052</v>
      </c>
      <c r="E34" s="115" t="s">
        <v>4053</v>
      </c>
      <c r="F34" s="115" t="s">
        <v>4054</v>
      </c>
    </row>
    <row r="35" spans="2:6" x14ac:dyDescent="0.25">
      <c r="B35" s="116"/>
      <c r="C35" s="116"/>
      <c r="D35" s="116"/>
      <c r="E35" s="116"/>
      <c r="F35" s="116"/>
    </row>
    <row r="36" spans="2:6" ht="30.75" customHeight="1" x14ac:dyDescent="0.25">
      <c r="B36" s="111" t="s">
        <v>4055</v>
      </c>
      <c r="C36" s="111"/>
      <c r="D36" s="111"/>
      <c r="E36" s="111"/>
      <c r="F36" s="111"/>
    </row>
    <row r="37" spans="2:6" x14ac:dyDescent="0.25">
      <c r="B37" s="113" t="s">
        <v>4056</v>
      </c>
      <c r="C37" s="113"/>
      <c r="D37" s="113"/>
      <c r="E37" s="113"/>
      <c r="F37" s="113"/>
    </row>
    <row r="39" spans="2:6" x14ac:dyDescent="0.25">
      <c r="B39" s="114" t="s">
        <v>4057</v>
      </c>
      <c r="C39" s="114" t="s">
        <v>4058</v>
      </c>
      <c r="D39" s="114" t="s">
        <v>4059</v>
      </c>
      <c r="E39" s="114" t="s">
        <v>4060</v>
      </c>
      <c r="F39" s="114" t="s">
        <v>4061</v>
      </c>
    </row>
    <row r="40" spans="2:6" ht="30" x14ac:dyDescent="0.25">
      <c r="B40" s="117" t="s">
        <v>4062</v>
      </c>
      <c r="C40" s="115" t="s">
        <v>4063</v>
      </c>
      <c r="D40" s="115" t="s">
        <v>4064</v>
      </c>
      <c r="E40" s="115" t="s">
        <v>4065</v>
      </c>
      <c r="F40" s="115" t="s">
        <v>4066</v>
      </c>
    </row>
    <row r="41" spans="2:6" ht="30" x14ac:dyDescent="0.25">
      <c r="B41" s="117" t="s">
        <v>4067</v>
      </c>
      <c r="C41" s="115" t="s">
        <v>4068</v>
      </c>
      <c r="D41" s="115" t="s">
        <v>4069</v>
      </c>
      <c r="E41" s="115" t="s">
        <v>4070</v>
      </c>
      <c r="F41" s="115" t="s">
        <v>4071</v>
      </c>
    </row>
    <row r="42" spans="2:6" x14ac:dyDescent="0.25">
      <c r="B42" s="117" t="s">
        <v>4072</v>
      </c>
      <c r="C42" s="115" t="s">
        <v>4073</v>
      </c>
      <c r="D42" s="115" t="s">
        <v>4074</v>
      </c>
      <c r="E42" s="115" t="s">
        <v>4075</v>
      </c>
      <c r="F42" s="115" t="s">
        <v>19</v>
      </c>
    </row>
    <row r="43" spans="2:6" ht="30" x14ac:dyDescent="0.25">
      <c r="B43" s="117" t="s">
        <v>4076</v>
      </c>
      <c r="C43" s="115" t="s">
        <v>4077</v>
      </c>
      <c r="D43" s="115" t="s">
        <v>4078</v>
      </c>
      <c r="E43" s="115" t="s">
        <v>4079</v>
      </c>
      <c r="F43" s="115" t="s">
        <v>18</v>
      </c>
    </row>
    <row r="44" spans="2:6" x14ac:dyDescent="0.25">
      <c r="B44" s="117" t="s">
        <v>4080</v>
      </c>
      <c r="C44" s="115" t="s">
        <v>4081</v>
      </c>
      <c r="D44" s="115" t="s">
        <v>4082</v>
      </c>
      <c r="E44" s="115" t="s">
        <v>4083</v>
      </c>
      <c r="F44" s="115" t="s">
        <v>18</v>
      </c>
    </row>
    <row r="45" spans="2:6" x14ac:dyDescent="0.25">
      <c r="B45" s="117" t="s">
        <v>4084</v>
      </c>
      <c r="C45" s="115" t="s">
        <v>4085</v>
      </c>
      <c r="D45" s="115" t="s">
        <v>4086</v>
      </c>
      <c r="E45" s="115" t="s">
        <v>4087</v>
      </c>
      <c r="F45" s="115" t="s">
        <v>18</v>
      </c>
    </row>
    <row r="46" spans="2:6" x14ac:dyDescent="0.25">
      <c r="B46" s="117" t="s">
        <v>4088</v>
      </c>
      <c r="C46" s="115" t="s">
        <v>4089</v>
      </c>
      <c r="D46" s="115" t="s">
        <v>4090</v>
      </c>
      <c r="E46" s="115" t="s">
        <v>4091</v>
      </c>
      <c r="F46" s="115" t="s">
        <v>4092</v>
      </c>
    </row>
    <row r="47" spans="2:6" x14ac:dyDescent="0.25">
      <c r="B47" s="118"/>
      <c r="C47" s="116"/>
      <c r="D47" s="116"/>
      <c r="E47" s="116"/>
      <c r="F47" s="116"/>
    </row>
    <row r="48" spans="2:6" x14ac:dyDescent="0.25">
      <c r="B48" s="116"/>
      <c r="C48" s="116"/>
      <c r="D48" s="116"/>
      <c r="E48" s="116"/>
      <c r="F48" s="116"/>
    </row>
    <row r="49" spans="2:6" ht="30.75" customHeight="1" x14ac:dyDescent="0.25">
      <c r="B49" s="111" t="s">
        <v>4093</v>
      </c>
      <c r="C49" s="111"/>
      <c r="D49" s="111"/>
      <c r="E49" s="111"/>
      <c r="F49" s="111"/>
    </row>
    <row r="50" spans="2:6" x14ac:dyDescent="0.25">
      <c r="B50" s="113" t="s">
        <v>4094</v>
      </c>
      <c r="C50" s="113"/>
      <c r="D50" s="113"/>
      <c r="E50" s="113"/>
      <c r="F50" s="113"/>
    </row>
    <row r="52" spans="2:6" x14ac:dyDescent="0.25">
      <c r="B52" s="114" t="s">
        <v>8</v>
      </c>
      <c r="C52" s="114" t="s">
        <v>4095</v>
      </c>
      <c r="D52" s="114" t="s">
        <v>4096</v>
      </c>
      <c r="E52" s="114" t="s">
        <v>4097</v>
      </c>
      <c r="F52" s="114" t="s">
        <v>4098</v>
      </c>
    </row>
    <row r="53" spans="2:6" ht="30" x14ac:dyDescent="0.25">
      <c r="B53" s="117" t="s">
        <v>4099</v>
      </c>
      <c r="C53" s="115" t="s">
        <v>4100</v>
      </c>
      <c r="D53" s="115" t="s">
        <v>4101</v>
      </c>
      <c r="E53" s="115" t="s">
        <v>4102</v>
      </c>
      <c r="F53" s="115" t="s">
        <v>4103</v>
      </c>
    </row>
    <row r="54" spans="2:6" ht="30" x14ac:dyDescent="0.25">
      <c r="B54" s="117" t="s">
        <v>4104</v>
      </c>
      <c r="C54" s="115" t="s">
        <v>4105</v>
      </c>
      <c r="D54" s="115" t="s">
        <v>4106</v>
      </c>
      <c r="E54" s="115" t="s">
        <v>4107</v>
      </c>
      <c r="F54" s="115" t="s">
        <v>4108</v>
      </c>
    </row>
    <row r="55" spans="2:6" x14ac:dyDescent="0.25">
      <c r="B55" s="117" t="s">
        <v>4109</v>
      </c>
      <c r="C55" s="115" t="s">
        <v>4110</v>
      </c>
      <c r="D55" s="115" t="s">
        <v>4111</v>
      </c>
      <c r="E55" s="115" t="s">
        <v>4112</v>
      </c>
      <c r="F55" s="115" t="s">
        <v>4113</v>
      </c>
    </row>
    <row r="56" spans="2:6" ht="30" x14ac:dyDescent="0.25">
      <c r="B56" s="117" t="s">
        <v>4114</v>
      </c>
      <c r="C56" s="115" t="s">
        <v>4115</v>
      </c>
      <c r="D56" s="115" t="s">
        <v>4116</v>
      </c>
      <c r="E56" s="115" t="s">
        <v>4117</v>
      </c>
      <c r="F56" s="115" t="s">
        <v>4118</v>
      </c>
    </row>
    <row r="57" spans="2:6" x14ac:dyDescent="0.25">
      <c r="B57" s="117" t="s">
        <v>4119</v>
      </c>
      <c r="C57" s="115" t="s">
        <v>4120</v>
      </c>
      <c r="D57" s="115" t="s">
        <v>4121</v>
      </c>
      <c r="E57" s="115" t="s">
        <v>4122</v>
      </c>
      <c r="F57" s="115" t="s">
        <v>4123</v>
      </c>
    </row>
    <row r="58" spans="2:6" x14ac:dyDescent="0.25">
      <c r="B58" s="117" t="s">
        <v>4124</v>
      </c>
      <c r="C58" s="115" t="s">
        <v>4125</v>
      </c>
      <c r="D58" s="115" t="s">
        <v>4126</v>
      </c>
      <c r="E58" s="115" t="s">
        <v>4127</v>
      </c>
      <c r="F58" s="115" t="s">
        <v>19</v>
      </c>
    </row>
    <row r="59" spans="2:6" x14ac:dyDescent="0.25">
      <c r="B59" s="118"/>
      <c r="C59" s="116"/>
      <c r="D59" s="116"/>
      <c r="E59" s="116"/>
      <c r="F59" s="116"/>
    </row>
    <row r="60" spans="2:6" x14ac:dyDescent="0.25">
      <c r="B60" s="118"/>
      <c r="C60" s="116"/>
      <c r="D60" s="116"/>
      <c r="E60" s="116"/>
      <c r="F60" s="116"/>
    </row>
    <row r="61" spans="2:6" ht="30.75" customHeight="1" x14ac:dyDescent="0.25">
      <c r="B61" s="111" t="s">
        <v>4128</v>
      </c>
      <c r="C61" s="111"/>
      <c r="D61" s="111"/>
      <c r="E61" s="111"/>
      <c r="F61" s="111"/>
    </row>
    <row r="62" spans="2:6" x14ac:dyDescent="0.25">
      <c r="B62" s="113" t="s">
        <v>4129</v>
      </c>
      <c r="C62" s="113"/>
      <c r="D62" s="113"/>
      <c r="E62" s="113"/>
      <c r="F62" s="113"/>
    </row>
    <row r="64" spans="2:6" x14ac:dyDescent="0.25">
      <c r="B64" s="114" t="s">
        <v>4130</v>
      </c>
      <c r="C64" s="114" t="s">
        <v>4131</v>
      </c>
      <c r="D64" s="114" t="s">
        <v>4132</v>
      </c>
      <c r="E64" s="114" t="s">
        <v>4133</v>
      </c>
      <c r="F64" s="114" t="s">
        <v>4098</v>
      </c>
    </row>
    <row r="65" spans="2:6" x14ac:dyDescent="0.25">
      <c r="B65" s="117" t="s">
        <v>4134</v>
      </c>
      <c r="C65" s="115" t="s">
        <v>4135</v>
      </c>
      <c r="D65" s="115" t="s">
        <v>4136</v>
      </c>
      <c r="E65" s="115" t="s">
        <v>4137</v>
      </c>
      <c r="F65" s="115" t="s">
        <v>4138</v>
      </c>
    </row>
    <row r="66" spans="2:6" x14ac:dyDescent="0.25">
      <c r="B66" s="117" t="s">
        <v>4139</v>
      </c>
      <c r="C66" s="115" t="s">
        <v>4140</v>
      </c>
      <c r="D66" s="115" t="s">
        <v>4141</v>
      </c>
      <c r="E66" s="115" t="s">
        <v>4142</v>
      </c>
      <c r="F66" s="115" t="s">
        <v>4143</v>
      </c>
    </row>
    <row r="67" spans="2:6" x14ac:dyDescent="0.25">
      <c r="B67" s="117" t="s">
        <v>4144</v>
      </c>
      <c r="C67" s="115" t="s">
        <v>4145</v>
      </c>
      <c r="D67" s="115" t="s">
        <v>4146</v>
      </c>
      <c r="E67" s="115" t="s">
        <v>4147</v>
      </c>
      <c r="F67" s="115" t="s">
        <v>4148</v>
      </c>
    </row>
    <row r="68" spans="2:6" x14ac:dyDescent="0.25">
      <c r="B68" s="117" t="s">
        <v>4149</v>
      </c>
      <c r="C68" s="115" t="s">
        <v>4150</v>
      </c>
      <c r="D68" s="115" t="s">
        <v>4151</v>
      </c>
      <c r="E68" s="115" t="s">
        <v>4152</v>
      </c>
      <c r="F68" s="115" t="s">
        <v>4153</v>
      </c>
    </row>
    <row r="69" spans="2:6" ht="30" x14ac:dyDescent="0.25">
      <c r="B69" s="117" t="s">
        <v>4154</v>
      </c>
      <c r="C69" s="115" t="s">
        <v>4155</v>
      </c>
      <c r="D69" s="115" t="s">
        <v>4156</v>
      </c>
      <c r="E69" s="115" t="s">
        <v>4157</v>
      </c>
      <c r="F69" s="115" t="s">
        <v>4158</v>
      </c>
    </row>
    <row r="70" spans="2:6" x14ac:dyDescent="0.25">
      <c r="B70" s="117" t="s">
        <v>4159</v>
      </c>
      <c r="C70" s="115" t="s">
        <v>4160</v>
      </c>
      <c r="D70" s="115" t="s">
        <v>4161</v>
      </c>
      <c r="E70" s="115" t="s">
        <v>4162</v>
      </c>
      <c r="F70" s="115" t="s">
        <v>19</v>
      </c>
    </row>
    <row r="71" spans="2:6" x14ac:dyDescent="0.25">
      <c r="B71" s="118"/>
      <c r="C71" s="116"/>
      <c r="D71" s="116"/>
      <c r="E71" s="116"/>
      <c r="F71" s="116"/>
    </row>
    <row r="72" spans="2:6" ht="30.75" customHeight="1" x14ac:dyDescent="0.25">
      <c r="B72" s="111" t="s">
        <v>4163</v>
      </c>
      <c r="C72" s="111"/>
      <c r="D72" s="111"/>
      <c r="E72" s="111"/>
      <c r="F72" s="111"/>
    </row>
    <row r="73" spans="2:6" x14ac:dyDescent="0.25">
      <c r="B73" s="113" t="s">
        <v>4164</v>
      </c>
      <c r="C73" s="113"/>
      <c r="D73" s="113"/>
      <c r="E73" s="113"/>
      <c r="F73" s="113"/>
    </row>
    <row r="75" spans="2:6" x14ac:dyDescent="0.25">
      <c r="B75" s="114" t="s">
        <v>4165</v>
      </c>
      <c r="C75" s="114" t="s">
        <v>4097</v>
      </c>
      <c r="D75" s="114" t="s">
        <v>4166</v>
      </c>
      <c r="E75" s="114" t="s">
        <v>4167</v>
      </c>
      <c r="F75" s="114" t="s">
        <v>4168</v>
      </c>
    </row>
    <row r="76" spans="2:6" x14ac:dyDescent="0.25">
      <c r="B76" s="117" t="s">
        <v>4169</v>
      </c>
      <c r="C76" s="115" t="s">
        <v>4170</v>
      </c>
      <c r="D76" s="115" t="s">
        <v>4171</v>
      </c>
      <c r="E76" s="115" t="s">
        <v>4172</v>
      </c>
      <c r="F76" s="115" t="s">
        <v>4173</v>
      </c>
    </row>
    <row r="77" spans="2:6" x14ac:dyDescent="0.25">
      <c r="B77" s="117" t="s">
        <v>4174</v>
      </c>
      <c r="C77" s="115" t="s">
        <v>4175</v>
      </c>
      <c r="D77" s="115" t="s">
        <v>4176</v>
      </c>
      <c r="E77" s="115" t="s">
        <v>4177</v>
      </c>
      <c r="F77" s="115" t="s">
        <v>4178</v>
      </c>
    </row>
    <row r="78" spans="2:6" x14ac:dyDescent="0.25">
      <c r="B78" s="117" t="s">
        <v>4179</v>
      </c>
      <c r="C78" s="115" t="s">
        <v>4180</v>
      </c>
      <c r="D78" s="115" t="s">
        <v>4181</v>
      </c>
      <c r="E78" s="115" t="s">
        <v>4182</v>
      </c>
      <c r="F78" s="115" t="s">
        <v>4183</v>
      </c>
    </row>
    <row r="79" spans="2:6" x14ac:dyDescent="0.25">
      <c r="B79" s="117" t="s">
        <v>4184</v>
      </c>
      <c r="C79" s="115" t="s">
        <v>4185</v>
      </c>
      <c r="D79" s="115" t="s">
        <v>4186</v>
      </c>
      <c r="E79" s="115" t="s">
        <v>4187</v>
      </c>
      <c r="F79" s="115" t="s">
        <v>4188</v>
      </c>
    </row>
    <row r="80" spans="2:6" x14ac:dyDescent="0.25">
      <c r="B80" s="117" t="s">
        <v>4189</v>
      </c>
      <c r="C80" s="115" t="s">
        <v>4190</v>
      </c>
      <c r="D80" s="115" t="s">
        <v>4191</v>
      </c>
      <c r="E80" s="115" t="s">
        <v>4192</v>
      </c>
      <c r="F80" s="115" t="s">
        <v>4193</v>
      </c>
    </row>
    <row r="81" spans="2:6" ht="30" x14ac:dyDescent="0.25">
      <c r="B81" s="117" t="s">
        <v>4194</v>
      </c>
      <c r="C81" s="115" t="s">
        <v>4195</v>
      </c>
      <c r="D81" s="115" t="s">
        <v>4196</v>
      </c>
      <c r="E81" s="115" t="s">
        <v>4197</v>
      </c>
      <c r="F81" s="115" t="s">
        <v>4198</v>
      </c>
    </row>
    <row r="82" spans="2:6" x14ac:dyDescent="0.25">
      <c r="B82" s="117" t="s">
        <v>4199</v>
      </c>
      <c r="C82" s="115" t="s">
        <v>4200</v>
      </c>
      <c r="D82" s="115" t="s">
        <v>4201</v>
      </c>
      <c r="E82" s="115" t="s">
        <v>4202</v>
      </c>
      <c r="F82" s="115" t="s">
        <v>4203</v>
      </c>
    </row>
    <row r="83" spans="2:6" x14ac:dyDescent="0.25">
      <c r="B83" s="118"/>
      <c r="C83" s="116"/>
      <c r="D83" s="116"/>
      <c r="E83" s="116"/>
      <c r="F83" s="116"/>
    </row>
    <row r="84" spans="2:6" x14ac:dyDescent="0.25">
      <c r="B84" s="118"/>
      <c r="C84" s="116"/>
      <c r="D84" s="116"/>
      <c r="E84" s="116"/>
      <c r="F84" s="116"/>
    </row>
    <row r="85" spans="2:6" ht="30.75" customHeight="1" x14ac:dyDescent="0.25">
      <c r="B85" s="111" t="s">
        <v>4204</v>
      </c>
      <c r="C85" s="111"/>
      <c r="D85" s="111"/>
      <c r="E85" s="111"/>
      <c r="F85" s="111"/>
    </row>
    <row r="86" spans="2:6" x14ac:dyDescent="0.25">
      <c r="B86" s="113" t="s">
        <v>4205</v>
      </c>
      <c r="C86" s="113"/>
      <c r="D86" s="113"/>
      <c r="E86" s="113"/>
      <c r="F86" s="113"/>
    </row>
    <row r="88" spans="2:6" x14ac:dyDescent="0.25">
      <c r="B88" s="114" t="s">
        <v>4206</v>
      </c>
      <c r="C88" s="114" t="s">
        <v>4223</v>
      </c>
      <c r="D88" s="114" t="s">
        <v>4207</v>
      </c>
      <c r="E88" s="114"/>
      <c r="F88" s="114"/>
    </row>
    <row r="89" spans="2:6" ht="30" x14ac:dyDescent="0.25">
      <c r="B89" s="117" t="s">
        <v>4208</v>
      </c>
      <c r="C89" s="115" t="s">
        <v>4209</v>
      </c>
      <c r="D89" s="115" t="s">
        <v>4210</v>
      </c>
      <c r="E89" s="116"/>
      <c r="F89" s="116"/>
    </row>
    <row r="90" spans="2:6" ht="45" x14ac:dyDescent="0.25">
      <c r="B90" s="117" t="s">
        <v>4211</v>
      </c>
      <c r="C90" s="115" t="s">
        <v>4212</v>
      </c>
      <c r="D90" s="115" t="s">
        <v>4213</v>
      </c>
      <c r="E90" s="116"/>
      <c r="F90" s="116"/>
    </row>
    <row r="91" spans="2:6" ht="30" x14ac:dyDescent="0.25">
      <c r="B91" s="117" t="s">
        <v>4214</v>
      </c>
      <c r="C91" s="115" t="s">
        <v>4215</v>
      </c>
      <c r="D91" s="115" t="s">
        <v>4216</v>
      </c>
      <c r="E91" s="116"/>
      <c r="F91" s="116"/>
    </row>
    <row r="92" spans="2:6" ht="45" x14ac:dyDescent="0.25">
      <c r="B92" s="117" t="s">
        <v>4217</v>
      </c>
      <c r="C92" s="115" t="s">
        <v>4218</v>
      </c>
      <c r="D92" s="115" t="s">
        <v>4219</v>
      </c>
      <c r="E92" s="116"/>
      <c r="F92" s="116"/>
    </row>
    <row r="93" spans="2:6" ht="30" x14ac:dyDescent="0.25">
      <c r="B93" s="117" t="s">
        <v>4220</v>
      </c>
      <c r="C93" s="115" t="s">
        <v>4221</v>
      </c>
      <c r="D93" s="115" t="s">
        <v>4222</v>
      </c>
      <c r="E93" s="116"/>
      <c r="F93" s="1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AF83-E584-401C-B7EB-EE37E397DE00}">
  <dimension ref="A1:Q173"/>
  <sheetViews>
    <sheetView workbookViewId="0">
      <selection activeCell="P173" sqref="A173:P173"/>
    </sheetView>
  </sheetViews>
  <sheetFormatPr baseColWidth="10" defaultRowHeight="15.75" x14ac:dyDescent="0.25"/>
  <cols>
    <col min="1" max="16" width="11" style="120"/>
    <col min="17" max="17" width="111.75" style="138" customWidth="1"/>
    <col min="18" max="16384" width="11" style="120"/>
  </cols>
  <sheetData>
    <row r="1" spans="1:17" ht="18.75" x14ac:dyDescent="0.25">
      <c r="A1" s="119"/>
      <c r="B1" s="119"/>
      <c r="C1" s="119"/>
      <c r="D1" s="119"/>
      <c r="E1" s="119"/>
      <c r="F1" s="119"/>
      <c r="G1" s="119"/>
      <c r="H1" s="119"/>
      <c r="I1" s="119"/>
      <c r="J1" s="119"/>
      <c r="K1" s="119"/>
      <c r="L1" s="119"/>
      <c r="M1" s="119"/>
      <c r="N1" s="119"/>
      <c r="O1" s="119"/>
      <c r="Q1" s="144"/>
    </row>
    <row r="2" spans="1:17" ht="18.75" x14ac:dyDescent="0.3">
      <c r="A2" s="119"/>
      <c r="B2" s="121" t="s">
        <v>4234</v>
      </c>
      <c r="C2" s="119"/>
      <c r="D2" s="119"/>
      <c r="E2" s="119"/>
      <c r="F2" s="119"/>
      <c r="G2" s="119"/>
      <c r="H2" s="119"/>
      <c r="I2" s="119"/>
      <c r="J2" s="119"/>
      <c r="K2" s="119"/>
      <c r="L2" s="119"/>
      <c r="M2" s="119"/>
      <c r="N2" s="119"/>
      <c r="O2" s="119"/>
      <c r="Q2" s="142"/>
    </row>
    <row r="3" spans="1:17" x14ac:dyDescent="0.25">
      <c r="A3" s="122" t="s">
        <v>4235</v>
      </c>
      <c r="B3" s="123" t="s">
        <v>4236</v>
      </c>
      <c r="C3" s="119"/>
      <c r="D3" s="119"/>
      <c r="E3" s="119"/>
      <c r="F3" s="119"/>
      <c r="G3" s="119"/>
      <c r="H3" s="119"/>
      <c r="I3" s="119"/>
      <c r="J3" s="119"/>
      <c r="K3" s="119"/>
      <c r="L3" s="119"/>
      <c r="M3" s="119"/>
      <c r="N3" s="119"/>
      <c r="O3" s="119"/>
      <c r="Q3" s="143" t="s">
        <v>4492</v>
      </c>
    </row>
    <row r="4" spans="1:17" x14ac:dyDescent="0.25">
      <c r="A4" s="119"/>
      <c r="B4" s="119"/>
      <c r="C4" s="119"/>
      <c r="D4" s="119"/>
      <c r="E4" s="119"/>
      <c r="F4" s="119"/>
      <c r="G4" s="119"/>
      <c r="H4" s="119"/>
      <c r="I4" s="119"/>
      <c r="J4" s="119"/>
      <c r="K4" s="119"/>
      <c r="L4" s="119"/>
      <c r="M4" s="119"/>
      <c r="N4" s="119"/>
      <c r="O4" s="119"/>
      <c r="Q4" s="142"/>
    </row>
    <row r="5" spans="1:17" ht="18.75" x14ac:dyDescent="0.3">
      <c r="A5" s="119"/>
      <c r="B5" s="124" t="s">
        <v>4237</v>
      </c>
      <c r="C5" s="119"/>
      <c r="D5" s="119"/>
      <c r="E5" s="119"/>
      <c r="F5" s="119"/>
      <c r="G5" s="119"/>
      <c r="H5" s="119"/>
      <c r="I5" s="119"/>
      <c r="J5" s="119"/>
      <c r="K5" s="119"/>
      <c r="L5" s="119"/>
      <c r="M5" s="119"/>
      <c r="N5" s="119"/>
      <c r="O5" s="119"/>
      <c r="Q5" s="141" t="s">
        <v>4491</v>
      </c>
    </row>
    <row r="6" spans="1:17" ht="15" x14ac:dyDescent="0.25">
      <c r="A6" s="119"/>
      <c r="B6" s="119" t="s">
        <v>4238</v>
      </c>
      <c r="C6" s="119"/>
      <c r="D6" s="119"/>
      <c r="E6" s="119"/>
      <c r="F6" s="119"/>
      <c r="G6" s="119"/>
      <c r="H6" s="119"/>
      <c r="I6" s="119"/>
      <c r="J6" s="119"/>
      <c r="K6" s="119"/>
      <c r="L6" s="119"/>
      <c r="M6" s="119"/>
      <c r="N6" s="119"/>
      <c r="O6" s="119"/>
      <c r="Q6" s="141"/>
    </row>
    <row r="7" spans="1:17" ht="15" x14ac:dyDescent="0.25">
      <c r="A7" s="119"/>
      <c r="B7" s="119"/>
      <c r="C7" s="119"/>
      <c r="D7" s="119"/>
      <c r="E7" s="119"/>
      <c r="F7" s="119"/>
      <c r="G7" s="119"/>
      <c r="H7" s="119"/>
      <c r="I7" s="119"/>
      <c r="J7" s="119"/>
      <c r="K7" s="119"/>
      <c r="L7" s="119"/>
      <c r="M7" s="119"/>
      <c r="N7" s="119"/>
      <c r="O7" s="119"/>
      <c r="Q7" s="141"/>
    </row>
    <row r="8" spans="1:17" ht="15" x14ac:dyDescent="0.25">
      <c r="A8" s="119"/>
      <c r="B8" s="119" t="s">
        <v>4239</v>
      </c>
      <c r="C8" s="119"/>
      <c r="D8" s="119"/>
      <c r="E8" s="119"/>
      <c r="F8" s="119"/>
      <c r="G8" s="119"/>
      <c r="H8" s="119"/>
      <c r="I8" s="119"/>
      <c r="J8" s="119"/>
      <c r="K8" s="119"/>
      <c r="L8" s="119"/>
      <c r="M8" s="119"/>
      <c r="N8" s="119"/>
      <c r="O8" s="119"/>
      <c r="Q8" s="141"/>
    </row>
    <row r="9" spans="1:17" ht="15" x14ac:dyDescent="0.25">
      <c r="A9" s="119"/>
      <c r="B9" s="119" t="s">
        <v>4240</v>
      </c>
      <c r="C9" s="119"/>
      <c r="D9" s="119"/>
      <c r="E9" s="119"/>
      <c r="F9" s="119"/>
      <c r="G9" s="119"/>
      <c r="H9" s="119"/>
      <c r="I9" s="119"/>
      <c r="J9" s="119"/>
      <c r="K9" s="119"/>
      <c r="L9" s="119"/>
      <c r="M9" s="119"/>
      <c r="N9" s="119"/>
      <c r="O9" s="119"/>
      <c r="Q9" t="s">
        <v>4490</v>
      </c>
    </row>
    <row r="10" spans="1:17" ht="15" x14ac:dyDescent="0.25">
      <c r="A10" s="119"/>
      <c r="B10" s="119" t="s">
        <v>4241</v>
      </c>
      <c r="C10" s="119"/>
      <c r="D10" s="119"/>
      <c r="E10" s="119"/>
      <c r="F10" s="119"/>
      <c r="G10" s="119"/>
      <c r="H10" s="119"/>
      <c r="I10" s="119"/>
      <c r="J10" s="119"/>
      <c r="K10" s="119"/>
      <c r="L10" s="119"/>
      <c r="M10" s="119"/>
      <c r="N10" s="119"/>
      <c r="O10" s="119"/>
      <c r="Q10" s="140" t="s">
        <v>4489</v>
      </c>
    </row>
    <row r="11" spans="1:17" ht="15" x14ac:dyDescent="0.25">
      <c r="A11" s="119"/>
      <c r="B11" s="119" t="s">
        <v>4242</v>
      </c>
      <c r="C11" s="119"/>
      <c r="D11" s="119"/>
      <c r="E11" s="119"/>
      <c r="F11" s="119"/>
      <c r="G11" s="119"/>
      <c r="H11" s="119"/>
      <c r="I11" s="119"/>
      <c r="J11" s="119"/>
      <c r="K11" s="119"/>
      <c r="L11" s="119"/>
      <c r="M11" s="119"/>
      <c r="N11" s="119"/>
      <c r="O11" s="119"/>
      <c r="Q11"/>
    </row>
    <row r="12" spans="1:17" ht="15" x14ac:dyDescent="0.25">
      <c r="A12" s="119"/>
      <c r="B12" s="119" t="s">
        <v>4243</v>
      </c>
      <c r="C12" s="119"/>
      <c r="D12" s="119"/>
      <c r="E12" s="119"/>
      <c r="F12" s="119"/>
      <c r="G12" s="119"/>
      <c r="H12" s="119"/>
      <c r="I12" s="119"/>
      <c r="J12" s="119"/>
      <c r="K12" s="119"/>
      <c r="L12" s="119"/>
      <c r="M12" s="119"/>
      <c r="N12" s="119"/>
      <c r="O12" s="119"/>
      <c r="Q12" s="140" t="s">
        <v>4488</v>
      </c>
    </row>
    <row r="13" spans="1:17" ht="15" x14ac:dyDescent="0.25">
      <c r="A13" s="119"/>
      <c r="B13" s="119" t="s">
        <v>4244</v>
      </c>
      <c r="C13" s="119"/>
      <c r="D13" s="119"/>
      <c r="E13" s="119"/>
      <c r="F13" s="119"/>
      <c r="G13" s="119"/>
      <c r="H13" s="119"/>
      <c r="I13" s="119"/>
      <c r="J13" s="119"/>
      <c r="K13" s="119"/>
      <c r="L13" s="119"/>
      <c r="M13" s="119"/>
      <c r="N13" s="119"/>
      <c r="O13" s="119"/>
      <c r="Q13"/>
    </row>
    <row r="14" spans="1:17" ht="15" x14ac:dyDescent="0.25">
      <c r="A14" s="119"/>
      <c r="B14" s="119"/>
      <c r="C14" s="119"/>
      <c r="D14" s="119"/>
      <c r="E14" s="119"/>
      <c r="F14" s="119"/>
      <c r="G14" s="119"/>
      <c r="H14" s="119"/>
      <c r="I14" s="119"/>
      <c r="J14" s="119"/>
      <c r="K14" s="119"/>
      <c r="L14" s="119"/>
      <c r="M14" s="119"/>
      <c r="N14" s="119"/>
      <c r="O14" s="119"/>
      <c r="Q14" s="140" t="s">
        <v>4487</v>
      </c>
    </row>
    <row r="15" spans="1:17" ht="15" x14ac:dyDescent="0.25">
      <c r="A15" s="119"/>
      <c r="B15" s="119" t="s">
        <v>4245</v>
      </c>
      <c r="C15" s="119"/>
      <c r="D15" s="119"/>
      <c r="E15" s="119"/>
      <c r="F15" s="119"/>
      <c r="G15" s="119"/>
      <c r="H15" s="119"/>
      <c r="I15" s="119"/>
      <c r="J15" s="119"/>
      <c r="K15" s="119"/>
      <c r="L15" s="119"/>
      <c r="M15" s="119"/>
      <c r="N15" s="119"/>
      <c r="O15" s="119"/>
      <c r="Q15" s="140" t="s">
        <v>4486</v>
      </c>
    </row>
    <row r="16" spans="1:17" ht="15" x14ac:dyDescent="0.25">
      <c r="A16" s="119"/>
      <c r="B16" s="119" t="s">
        <v>4246</v>
      </c>
      <c r="C16" s="119"/>
      <c r="D16" s="119"/>
      <c r="E16" s="119"/>
      <c r="F16" s="119"/>
      <c r="G16" s="119"/>
      <c r="H16" s="119"/>
      <c r="I16" s="119"/>
      <c r="J16" s="119"/>
      <c r="K16" s="119"/>
      <c r="L16" s="119"/>
      <c r="M16" s="119"/>
      <c r="N16" s="119"/>
      <c r="O16" s="119"/>
      <c r="Q16"/>
    </row>
    <row r="17" spans="1:17" ht="15" x14ac:dyDescent="0.25">
      <c r="A17" s="119"/>
      <c r="B17" s="119" t="s">
        <v>4247</v>
      </c>
      <c r="C17" s="119"/>
      <c r="D17" s="119"/>
      <c r="E17" s="119"/>
      <c r="F17" s="119"/>
      <c r="G17" s="119"/>
      <c r="H17" s="119"/>
      <c r="I17" s="119"/>
      <c r="J17" s="119"/>
      <c r="K17" s="119"/>
      <c r="L17" s="119"/>
      <c r="M17" s="119"/>
      <c r="N17" s="119"/>
      <c r="O17" s="119"/>
      <c r="Q17" s="140" t="s">
        <v>4485</v>
      </c>
    </row>
    <row r="18" spans="1:17" ht="15" x14ac:dyDescent="0.25">
      <c r="A18" s="119"/>
      <c r="B18" s="119" t="s">
        <v>4248</v>
      </c>
      <c r="C18" s="119"/>
      <c r="D18" s="119"/>
      <c r="E18" s="119"/>
      <c r="F18" s="119"/>
      <c r="G18" s="119"/>
      <c r="H18" s="119"/>
      <c r="I18" s="119"/>
      <c r="J18" s="119"/>
      <c r="K18" s="119"/>
      <c r="L18" s="119"/>
      <c r="M18" s="119"/>
      <c r="N18" s="119"/>
      <c r="O18" s="119"/>
      <c r="Q18" s="140" t="s">
        <v>4484</v>
      </c>
    </row>
    <row r="19" spans="1:17" ht="15" x14ac:dyDescent="0.25">
      <c r="A19" s="119"/>
      <c r="B19" s="119"/>
      <c r="C19" s="119"/>
      <c r="D19" s="119"/>
      <c r="E19" s="119"/>
      <c r="F19" s="119"/>
      <c r="G19" s="119"/>
      <c r="H19" s="119"/>
      <c r="I19" s="119"/>
      <c r="J19" s="119"/>
      <c r="K19" s="119"/>
      <c r="L19" s="119"/>
      <c r="M19" s="119"/>
      <c r="N19" s="119"/>
      <c r="O19" s="119"/>
      <c r="Q19" s="140" t="s">
        <v>4483</v>
      </c>
    </row>
    <row r="20" spans="1:17" ht="15" x14ac:dyDescent="0.25">
      <c r="A20" s="119"/>
      <c r="B20" s="119" t="s">
        <v>4249</v>
      </c>
      <c r="C20" s="119"/>
      <c r="D20" s="119"/>
      <c r="E20" s="119"/>
      <c r="F20" s="119"/>
      <c r="G20" s="119"/>
      <c r="H20" s="119"/>
      <c r="I20" s="119"/>
      <c r="J20" s="119"/>
      <c r="K20" s="119"/>
      <c r="L20" s="119"/>
      <c r="M20" s="119"/>
      <c r="N20" s="119"/>
      <c r="O20" s="119"/>
      <c r="Q20" s="140" t="s">
        <v>4482</v>
      </c>
    </row>
    <row r="21" spans="1:17" ht="15" x14ac:dyDescent="0.25">
      <c r="A21" s="119"/>
      <c r="B21" s="119" t="s">
        <v>4250</v>
      </c>
      <c r="C21" s="119"/>
      <c r="D21" s="119"/>
      <c r="E21" s="119"/>
      <c r="F21" s="119"/>
      <c r="G21" s="119"/>
      <c r="H21" s="119"/>
      <c r="I21" s="119"/>
      <c r="J21" s="119"/>
      <c r="K21" s="119"/>
      <c r="L21" s="119"/>
      <c r="M21" s="119"/>
      <c r="N21" s="119"/>
      <c r="O21" s="119"/>
      <c r="Q21" s="140" t="s">
        <v>4481</v>
      </c>
    </row>
    <row r="22" spans="1:17" ht="15" x14ac:dyDescent="0.25">
      <c r="A22" s="119"/>
      <c r="B22" s="119" t="s">
        <v>4251</v>
      </c>
      <c r="C22" s="119"/>
      <c r="D22" s="119"/>
      <c r="E22" s="119"/>
      <c r="F22" s="119"/>
      <c r="G22" s="119"/>
      <c r="H22" s="119"/>
      <c r="I22" s="119"/>
      <c r="J22" s="119"/>
      <c r="K22" s="119"/>
      <c r="L22" s="119"/>
      <c r="M22" s="119"/>
      <c r="N22" s="119"/>
      <c r="O22" s="119"/>
      <c r="Q22" s="140" t="s">
        <v>4480</v>
      </c>
    </row>
    <row r="23" spans="1:17" ht="15" x14ac:dyDescent="0.25">
      <c r="A23" s="119"/>
      <c r="B23" s="119" t="s">
        <v>4252</v>
      </c>
      <c r="C23" s="119"/>
      <c r="D23" s="119"/>
      <c r="E23" s="119"/>
      <c r="F23" s="119"/>
      <c r="G23" s="119"/>
      <c r="H23" s="119"/>
      <c r="I23" s="119"/>
      <c r="J23" s="119"/>
      <c r="K23" s="119"/>
      <c r="L23" s="119"/>
      <c r="M23" s="119"/>
      <c r="N23" s="119"/>
      <c r="O23" s="119"/>
      <c r="Q23" s="140" t="s">
        <v>4479</v>
      </c>
    </row>
    <row r="24" spans="1:17" ht="15" x14ac:dyDescent="0.25">
      <c r="A24" s="119"/>
      <c r="B24" s="119" t="s">
        <v>4253</v>
      </c>
      <c r="C24" s="119"/>
      <c r="D24" s="119"/>
      <c r="E24" s="119"/>
      <c r="F24" s="119"/>
      <c r="G24" s="119"/>
      <c r="H24" s="119"/>
      <c r="I24" s="119"/>
      <c r="J24" s="119"/>
      <c r="K24" s="119"/>
      <c r="L24" s="119"/>
      <c r="M24" s="119"/>
      <c r="N24" s="119"/>
      <c r="O24" s="119"/>
      <c r="Q24" s="140" t="s">
        <v>4478</v>
      </c>
    </row>
    <row r="25" spans="1:17" ht="15" x14ac:dyDescent="0.25">
      <c r="A25" s="119"/>
      <c r="B25" s="119" t="s">
        <v>4254</v>
      </c>
      <c r="C25" s="119"/>
      <c r="D25" s="119"/>
      <c r="E25" s="119"/>
      <c r="F25" s="119"/>
      <c r="G25" s="119"/>
      <c r="H25" s="119"/>
      <c r="I25" s="119"/>
      <c r="J25" s="119"/>
      <c r="K25" s="119"/>
      <c r="L25" s="119"/>
      <c r="M25" s="119"/>
      <c r="N25" s="119"/>
      <c r="O25" s="119"/>
      <c r="Q25" s="140" t="s">
        <v>4477</v>
      </c>
    </row>
    <row r="26" spans="1:17" ht="15" x14ac:dyDescent="0.25">
      <c r="A26" s="119"/>
      <c r="B26" s="119" t="s">
        <v>4255</v>
      </c>
      <c r="C26" s="119"/>
      <c r="D26" s="119"/>
      <c r="E26" s="119"/>
      <c r="F26" s="119"/>
      <c r="G26" s="119"/>
      <c r="H26" s="119"/>
      <c r="I26" s="119"/>
      <c r="J26" s="119"/>
      <c r="K26" s="119"/>
      <c r="L26" s="119"/>
      <c r="M26" s="119"/>
      <c r="N26" s="119"/>
      <c r="O26" s="119"/>
      <c r="Q26" s="140" t="s">
        <v>4476</v>
      </c>
    </row>
    <row r="27" spans="1:17" ht="15" x14ac:dyDescent="0.25">
      <c r="A27" s="119"/>
      <c r="B27" s="119" t="s">
        <v>4256</v>
      </c>
      <c r="C27" s="119"/>
      <c r="D27" s="119"/>
      <c r="E27" s="119"/>
      <c r="F27" s="119"/>
      <c r="G27" s="119"/>
      <c r="H27" s="119"/>
      <c r="I27" s="119"/>
      <c r="J27" s="119"/>
      <c r="K27" s="119"/>
      <c r="L27" s="119"/>
      <c r="M27" s="119"/>
      <c r="N27" s="119"/>
      <c r="O27" s="119"/>
      <c r="Q27" s="140" t="s">
        <v>4475</v>
      </c>
    </row>
    <row r="28" spans="1:17" ht="15" x14ac:dyDescent="0.25">
      <c r="A28" s="119"/>
      <c r="B28" s="119" t="s">
        <v>4257</v>
      </c>
      <c r="C28" s="119"/>
      <c r="D28" s="119"/>
      <c r="E28" s="119"/>
      <c r="F28" s="119"/>
      <c r="G28" s="119"/>
      <c r="H28" s="119"/>
      <c r="I28" s="119"/>
      <c r="J28" s="119"/>
      <c r="K28" s="119"/>
      <c r="L28" s="119"/>
      <c r="M28" s="119"/>
      <c r="N28" s="119"/>
      <c r="O28" s="119"/>
      <c r="Q28" s="140" t="s">
        <v>4474</v>
      </c>
    </row>
    <row r="29" spans="1:17" ht="15" x14ac:dyDescent="0.25">
      <c r="A29" s="119"/>
      <c r="B29" s="119" t="s">
        <v>4258</v>
      </c>
      <c r="C29" s="119"/>
      <c r="D29" s="119"/>
      <c r="E29" s="119"/>
      <c r="F29" s="119"/>
      <c r="G29" s="119"/>
      <c r="H29" s="119"/>
      <c r="I29" s="119"/>
      <c r="J29" s="119"/>
      <c r="K29" s="119"/>
      <c r="L29" s="119"/>
      <c r="M29" s="119"/>
      <c r="N29" s="119"/>
      <c r="O29" s="119"/>
      <c r="Q29" s="140" t="s">
        <v>4473</v>
      </c>
    </row>
    <row r="30" spans="1:17" ht="15" x14ac:dyDescent="0.25">
      <c r="A30" s="119"/>
      <c r="B30" s="119" t="s">
        <v>4259</v>
      </c>
      <c r="C30" s="119"/>
      <c r="D30" s="119"/>
      <c r="E30" s="119"/>
      <c r="F30" s="119"/>
      <c r="G30" s="119"/>
      <c r="H30" s="119"/>
      <c r="I30" s="119"/>
      <c r="J30" s="119"/>
      <c r="K30" s="119"/>
      <c r="L30" s="119"/>
      <c r="M30" s="119"/>
      <c r="N30" s="119"/>
      <c r="O30" s="119"/>
      <c r="Q30" s="140" t="s">
        <v>4472</v>
      </c>
    </row>
    <row r="31" spans="1:17" ht="15" x14ac:dyDescent="0.25">
      <c r="A31" s="119"/>
      <c r="B31" s="119" t="s">
        <v>4260</v>
      </c>
      <c r="C31" s="119"/>
      <c r="D31" s="119"/>
      <c r="E31" s="119"/>
      <c r="F31" s="119"/>
      <c r="G31" s="119"/>
      <c r="H31" s="119"/>
      <c r="I31" s="119"/>
      <c r="J31" s="119"/>
      <c r="K31" s="119"/>
      <c r="L31" s="119"/>
      <c r="M31" s="119"/>
      <c r="N31" s="119"/>
      <c r="O31" s="119"/>
      <c r="Q31" s="140" t="s">
        <v>4471</v>
      </c>
    </row>
    <row r="32" spans="1:17" ht="15" x14ac:dyDescent="0.25">
      <c r="A32" s="119"/>
      <c r="B32" s="119" t="s">
        <v>4261</v>
      </c>
      <c r="C32" s="119"/>
      <c r="D32" s="119"/>
      <c r="E32" s="119"/>
      <c r="F32" s="119"/>
      <c r="G32" s="119"/>
      <c r="H32" s="119"/>
      <c r="I32" s="119"/>
      <c r="J32" s="119"/>
      <c r="K32" s="119"/>
      <c r="L32" s="119"/>
      <c r="M32" s="119"/>
      <c r="N32" s="119"/>
      <c r="O32" s="119"/>
      <c r="Q32" s="140" t="s">
        <v>4470</v>
      </c>
    </row>
    <row r="33" spans="1:17" ht="15" x14ac:dyDescent="0.25">
      <c r="A33" s="119"/>
      <c r="B33" s="119" t="s">
        <v>4262</v>
      </c>
      <c r="C33" s="119"/>
      <c r="D33" s="119"/>
      <c r="E33" s="119"/>
      <c r="F33" s="119"/>
      <c r="G33" s="119"/>
      <c r="H33" s="119"/>
      <c r="I33" s="119"/>
      <c r="J33" s="119"/>
      <c r="K33" s="119"/>
      <c r="L33" s="119"/>
      <c r="M33" s="119"/>
      <c r="N33" s="119"/>
      <c r="O33" s="119"/>
      <c r="Q33"/>
    </row>
    <row r="34" spans="1:17" ht="15" x14ac:dyDescent="0.25">
      <c r="A34" s="119"/>
      <c r="B34" s="119"/>
      <c r="C34" s="119"/>
      <c r="D34" s="119"/>
      <c r="E34" s="119"/>
      <c r="F34" s="119"/>
      <c r="G34" s="119"/>
      <c r="H34" s="119"/>
      <c r="I34" s="119"/>
      <c r="J34" s="119"/>
      <c r="K34" s="119"/>
      <c r="L34" s="119"/>
      <c r="M34" s="119"/>
      <c r="N34" s="119"/>
      <c r="O34" s="119"/>
      <c r="Q34" s="140" t="s">
        <v>4469</v>
      </c>
    </row>
    <row r="35" spans="1:17" ht="15" x14ac:dyDescent="0.25">
      <c r="A35" s="119"/>
      <c r="B35" s="119" t="s">
        <v>4263</v>
      </c>
      <c r="C35" s="119"/>
      <c r="D35" s="119"/>
      <c r="E35" s="119"/>
      <c r="F35" s="119"/>
      <c r="G35" s="119"/>
      <c r="H35" s="119"/>
      <c r="I35" s="119"/>
      <c r="J35" s="119"/>
      <c r="K35" s="119"/>
      <c r="L35" s="119"/>
      <c r="M35" s="119"/>
      <c r="N35" s="119"/>
      <c r="O35" s="119"/>
      <c r="Q35" s="140" t="s">
        <v>4468</v>
      </c>
    </row>
    <row r="36" spans="1:17" ht="15" x14ac:dyDescent="0.25">
      <c r="A36" s="119"/>
      <c r="B36" s="119" t="s">
        <v>4264</v>
      </c>
      <c r="C36" s="119"/>
      <c r="D36" s="119"/>
      <c r="E36" s="119"/>
      <c r="F36" s="119"/>
      <c r="G36" s="119"/>
      <c r="H36" s="119"/>
      <c r="I36" s="119"/>
      <c r="J36" s="119"/>
      <c r="K36" s="119"/>
      <c r="L36" s="119"/>
      <c r="M36" s="119"/>
      <c r="N36" s="119"/>
      <c r="O36" s="119"/>
      <c r="Q36" s="140" t="s">
        <v>4251</v>
      </c>
    </row>
    <row r="37" spans="1:17" ht="15" x14ac:dyDescent="0.25">
      <c r="A37" s="119"/>
      <c r="B37" s="119"/>
      <c r="C37" s="119"/>
      <c r="D37" s="119"/>
      <c r="E37" s="119"/>
      <c r="F37" s="119"/>
      <c r="G37" s="119"/>
      <c r="H37" s="119"/>
      <c r="I37" s="119"/>
      <c r="J37" s="119"/>
      <c r="K37" s="119"/>
      <c r="L37" s="119"/>
      <c r="M37" s="119"/>
      <c r="N37" s="119"/>
      <c r="O37" s="119"/>
      <c r="Q37" s="140" t="s">
        <v>4467</v>
      </c>
    </row>
    <row r="38" spans="1:17" ht="15" x14ac:dyDescent="0.25">
      <c r="A38" s="119"/>
      <c r="B38" s="119" t="s">
        <v>4265</v>
      </c>
      <c r="C38" s="119"/>
      <c r="D38" s="119"/>
      <c r="E38" s="119"/>
      <c r="F38" s="119"/>
      <c r="G38" s="119"/>
      <c r="H38" s="119"/>
      <c r="I38" s="119"/>
      <c r="J38" s="119"/>
      <c r="K38" s="119"/>
      <c r="L38" s="119"/>
      <c r="M38" s="119"/>
      <c r="N38" s="119"/>
      <c r="O38" s="119"/>
      <c r="Q38" s="140" t="s">
        <v>4466</v>
      </c>
    </row>
    <row r="39" spans="1:17" ht="15" x14ac:dyDescent="0.25">
      <c r="A39" s="119"/>
      <c r="B39" s="119" t="s">
        <v>4266</v>
      </c>
      <c r="C39" s="119"/>
      <c r="D39" s="119"/>
      <c r="E39" s="119"/>
      <c r="F39" s="119"/>
      <c r="G39" s="119"/>
      <c r="H39" s="119"/>
      <c r="I39" s="119"/>
      <c r="J39" s="119"/>
      <c r="K39" s="119"/>
      <c r="L39" s="119"/>
      <c r="M39" s="119"/>
      <c r="N39" s="119"/>
      <c r="O39" s="119"/>
      <c r="Q39" s="140" t="s">
        <v>4465</v>
      </c>
    </row>
    <row r="40" spans="1:17" ht="15" x14ac:dyDescent="0.25">
      <c r="A40" s="119"/>
      <c r="B40" s="119" t="s">
        <v>4267</v>
      </c>
      <c r="C40" s="119"/>
      <c r="D40" s="119"/>
      <c r="E40" s="119"/>
      <c r="F40" s="119"/>
      <c r="G40" s="119"/>
      <c r="H40" s="119"/>
      <c r="I40" s="119"/>
      <c r="J40" s="119"/>
      <c r="K40" s="119"/>
      <c r="L40" s="119"/>
      <c r="M40" s="119"/>
      <c r="N40" s="119"/>
      <c r="O40" s="119"/>
      <c r="Q40" s="140" t="s">
        <v>4464</v>
      </c>
    </row>
    <row r="41" spans="1:17" ht="15" x14ac:dyDescent="0.25">
      <c r="A41" s="119"/>
      <c r="B41" s="119" t="s">
        <v>4268</v>
      </c>
      <c r="C41" s="119"/>
      <c r="D41" s="119"/>
      <c r="E41" s="119"/>
      <c r="F41" s="119"/>
      <c r="G41" s="119"/>
      <c r="H41" s="119"/>
      <c r="I41" s="119"/>
      <c r="J41" s="119"/>
      <c r="K41" s="119"/>
      <c r="L41" s="119"/>
      <c r="M41" s="119"/>
      <c r="N41" s="119"/>
      <c r="O41" s="119"/>
      <c r="Q41" s="140" t="s">
        <v>4463</v>
      </c>
    </row>
    <row r="42" spans="1:17" ht="15" x14ac:dyDescent="0.25">
      <c r="A42" s="119"/>
      <c r="B42" s="119" t="s">
        <v>4269</v>
      </c>
      <c r="C42" s="119"/>
      <c r="D42" s="119"/>
      <c r="E42" s="119"/>
      <c r="F42" s="119"/>
      <c r="G42" s="119"/>
      <c r="H42" s="119"/>
      <c r="I42" s="119"/>
      <c r="J42" s="119"/>
      <c r="K42" s="119"/>
      <c r="L42" s="119"/>
      <c r="M42" s="119"/>
      <c r="N42" s="119"/>
      <c r="O42" s="119"/>
      <c r="Q42" s="140" t="s">
        <v>4462</v>
      </c>
    </row>
    <row r="43" spans="1:17" ht="15" x14ac:dyDescent="0.25">
      <c r="A43" s="119"/>
      <c r="B43" s="119" t="s">
        <v>4270</v>
      </c>
      <c r="C43" s="119"/>
      <c r="D43" s="119"/>
      <c r="E43" s="119"/>
      <c r="F43" s="119"/>
      <c r="G43" s="119"/>
      <c r="H43" s="119"/>
      <c r="I43" s="119"/>
      <c r="J43" s="119"/>
      <c r="K43" s="119"/>
      <c r="L43" s="119"/>
      <c r="M43" s="119"/>
      <c r="N43" s="119"/>
      <c r="O43" s="119"/>
      <c r="Q43" s="140" t="s">
        <v>4461</v>
      </c>
    </row>
    <row r="44" spans="1:17" ht="15" x14ac:dyDescent="0.25">
      <c r="A44" s="119"/>
      <c r="B44" s="119" t="s">
        <v>4271</v>
      </c>
      <c r="C44" s="119"/>
      <c r="D44" s="119"/>
      <c r="E44" s="119"/>
      <c r="F44" s="119"/>
      <c r="G44" s="119"/>
      <c r="H44" s="119"/>
      <c r="I44" s="119"/>
      <c r="J44" s="119"/>
      <c r="K44" s="119"/>
      <c r="L44" s="119"/>
      <c r="M44" s="119"/>
      <c r="N44" s="119"/>
      <c r="O44" s="119"/>
      <c r="Q44" s="140" t="s">
        <v>4460</v>
      </c>
    </row>
    <row r="45" spans="1:17" ht="15" x14ac:dyDescent="0.25">
      <c r="A45" s="119"/>
      <c r="B45" s="119" t="s">
        <v>4272</v>
      </c>
      <c r="C45" s="119"/>
      <c r="D45" s="119"/>
      <c r="E45" s="119"/>
      <c r="F45" s="119"/>
      <c r="G45" s="119"/>
      <c r="H45" s="119"/>
      <c r="I45" s="119"/>
      <c r="J45" s="119"/>
      <c r="K45" s="119"/>
      <c r="L45" s="119"/>
      <c r="M45" s="119"/>
      <c r="N45" s="119"/>
      <c r="O45" s="119"/>
      <c r="Q45" s="140" t="s">
        <v>4459</v>
      </c>
    </row>
    <row r="46" spans="1:17" ht="15" x14ac:dyDescent="0.25">
      <c r="A46" s="119"/>
      <c r="B46" s="119" t="s">
        <v>4273</v>
      </c>
      <c r="C46" s="119"/>
      <c r="D46" s="119"/>
      <c r="E46" s="119"/>
      <c r="F46" s="119"/>
      <c r="G46" s="119"/>
      <c r="H46" s="119"/>
      <c r="I46" s="119"/>
      <c r="J46" s="119"/>
      <c r="K46" s="119"/>
      <c r="L46" s="119"/>
      <c r="M46" s="119"/>
      <c r="N46" s="119"/>
      <c r="O46" s="119"/>
      <c r="Q46" s="140" t="s">
        <v>4458</v>
      </c>
    </row>
    <row r="47" spans="1:17" ht="15" x14ac:dyDescent="0.25">
      <c r="A47" s="119"/>
      <c r="B47" s="119" t="s">
        <v>4274</v>
      </c>
      <c r="C47" s="119"/>
      <c r="D47" s="119"/>
      <c r="E47" s="119"/>
      <c r="F47" s="119"/>
      <c r="G47" s="119"/>
      <c r="H47" s="119"/>
      <c r="I47" s="119"/>
      <c r="J47" s="119"/>
      <c r="K47" s="119"/>
      <c r="L47" s="119"/>
      <c r="M47" s="119"/>
      <c r="N47" s="119"/>
      <c r="O47" s="119"/>
      <c r="Q47" s="140" t="s">
        <v>4457</v>
      </c>
    </row>
    <row r="48" spans="1:17" ht="15" x14ac:dyDescent="0.25">
      <c r="A48" s="119"/>
      <c r="B48" s="119" t="s">
        <v>4275</v>
      </c>
      <c r="C48" s="119"/>
      <c r="D48" s="119"/>
      <c r="E48" s="119"/>
      <c r="F48" s="119"/>
      <c r="G48" s="119"/>
      <c r="H48" s="119"/>
      <c r="I48" s="119"/>
      <c r="J48" s="119"/>
      <c r="K48" s="119"/>
      <c r="L48" s="119"/>
      <c r="M48" s="119"/>
      <c r="N48" s="119"/>
      <c r="O48" s="119"/>
      <c r="Q48" s="140" t="s">
        <v>4456</v>
      </c>
    </row>
    <row r="49" spans="1:17" ht="15" x14ac:dyDescent="0.25">
      <c r="A49" s="119"/>
      <c r="B49" s="119"/>
      <c r="C49" s="119"/>
      <c r="D49" s="119"/>
      <c r="E49" s="119"/>
      <c r="F49" s="119"/>
      <c r="G49" s="119"/>
      <c r="H49" s="119"/>
      <c r="I49" s="119"/>
      <c r="J49" s="119"/>
      <c r="K49" s="119"/>
      <c r="L49" s="119"/>
      <c r="M49" s="119"/>
      <c r="N49" s="119"/>
      <c r="O49" s="119"/>
      <c r="Q49" s="140" t="s">
        <v>4455</v>
      </c>
    </row>
    <row r="50" spans="1:17" ht="15" x14ac:dyDescent="0.25">
      <c r="A50" s="119"/>
      <c r="B50" s="119" t="s">
        <v>4276</v>
      </c>
      <c r="C50" s="119"/>
      <c r="D50" s="119"/>
      <c r="E50" s="119"/>
      <c r="F50" s="119"/>
      <c r="G50" s="119"/>
      <c r="H50" s="119"/>
      <c r="I50" s="119"/>
      <c r="J50" s="119"/>
      <c r="K50" s="119"/>
      <c r="L50" s="119"/>
      <c r="M50" s="119"/>
      <c r="N50" s="119"/>
      <c r="O50" s="119"/>
      <c r="Q50" s="140" t="s">
        <v>4454</v>
      </c>
    </row>
    <row r="51" spans="1:17" ht="15" x14ac:dyDescent="0.25">
      <c r="A51" s="119"/>
      <c r="B51" s="119" t="s">
        <v>4277</v>
      </c>
      <c r="C51" s="119"/>
      <c r="D51" s="119"/>
      <c r="E51" s="119"/>
      <c r="F51" s="119"/>
      <c r="G51" s="119"/>
      <c r="H51" s="119"/>
      <c r="I51" s="119"/>
      <c r="J51" s="119"/>
      <c r="K51" s="119"/>
      <c r="L51" s="119"/>
      <c r="M51" s="119"/>
      <c r="N51" s="119"/>
      <c r="O51" s="119"/>
      <c r="Q51" s="140" t="s">
        <v>4453</v>
      </c>
    </row>
    <row r="52" spans="1:17" ht="15" x14ac:dyDescent="0.25">
      <c r="A52" s="119"/>
      <c r="B52" s="119" t="s">
        <v>4278</v>
      </c>
      <c r="C52" s="119"/>
      <c r="D52" s="119"/>
      <c r="E52" s="119"/>
      <c r="F52" s="119"/>
      <c r="G52" s="119"/>
      <c r="H52" s="119"/>
      <c r="I52" s="119"/>
      <c r="J52" s="119"/>
      <c r="K52" s="119"/>
      <c r="L52" s="119"/>
      <c r="M52" s="119"/>
      <c r="N52" s="119"/>
      <c r="O52" s="119"/>
      <c r="Q52" s="140" t="s">
        <v>4452</v>
      </c>
    </row>
    <row r="53" spans="1:17" ht="15" x14ac:dyDescent="0.25">
      <c r="A53" s="119"/>
      <c r="B53" s="119" t="s">
        <v>4279</v>
      </c>
      <c r="C53" s="119"/>
      <c r="D53" s="119"/>
      <c r="E53" s="119"/>
      <c r="F53" s="119"/>
      <c r="G53" s="119"/>
      <c r="H53" s="119"/>
      <c r="I53" s="119"/>
      <c r="J53" s="119"/>
      <c r="K53" s="119"/>
      <c r="L53" s="119"/>
      <c r="M53" s="119"/>
      <c r="N53" s="119"/>
      <c r="O53" s="119"/>
      <c r="Q53" s="140" t="s">
        <v>4451</v>
      </c>
    </row>
    <row r="54" spans="1:17" ht="15" x14ac:dyDescent="0.25">
      <c r="A54" s="119"/>
      <c r="B54" s="119" t="s">
        <v>4280</v>
      </c>
      <c r="C54" s="119"/>
      <c r="D54" s="119"/>
      <c r="E54" s="119"/>
      <c r="F54" s="119"/>
      <c r="G54" s="119"/>
      <c r="H54" s="119"/>
      <c r="I54" s="119"/>
      <c r="J54" s="119"/>
      <c r="K54" s="119"/>
      <c r="L54" s="119"/>
      <c r="M54" s="119"/>
      <c r="N54" s="119"/>
      <c r="O54" s="119"/>
      <c r="Q54"/>
    </row>
    <row r="55" spans="1:17" ht="15" x14ac:dyDescent="0.25">
      <c r="A55" s="119"/>
      <c r="B55" s="119" t="s">
        <v>4281</v>
      </c>
      <c r="C55" s="119"/>
      <c r="D55" s="119"/>
      <c r="E55" s="119"/>
      <c r="F55" s="119"/>
      <c r="G55" s="119"/>
      <c r="H55" s="119"/>
      <c r="I55" s="119"/>
      <c r="J55" s="119"/>
      <c r="K55" s="119"/>
      <c r="L55" s="119"/>
      <c r="M55" s="119"/>
      <c r="N55" s="119"/>
      <c r="O55" s="119"/>
      <c r="Q55" s="140" t="s">
        <v>4265</v>
      </c>
    </row>
    <row r="56" spans="1:17" ht="15" x14ac:dyDescent="0.25">
      <c r="A56" s="119"/>
      <c r="B56" s="119" t="s">
        <v>4282</v>
      </c>
      <c r="C56" s="119"/>
      <c r="D56" s="119"/>
      <c r="E56" s="119"/>
      <c r="F56" s="119"/>
      <c r="G56" s="119"/>
      <c r="H56" s="119"/>
      <c r="I56" s="119"/>
      <c r="J56" s="119"/>
      <c r="K56" s="119"/>
      <c r="L56" s="119"/>
      <c r="M56" s="119"/>
      <c r="N56" s="119"/>
      <c r="O56" s="119"/>
      <c r="Q56" s="140" t="s">
        <v>4450</v>
      </c>
    </row>
    <row r="57" spans="1:17" ht="15" x14ac:dyDescent="0.25">
      <c r="A57" s="119"/>
      <c r="B57" s="119"/>
      <c r="C57" s="119"/>
      <c r="D57" s="119"/>
      <c r="E57" s="119"/>
      <c r="F57" s="119"/>
      <c r="G57" s="119"/>
      <c r="H57" s="119"/>
      <c r="I57" s="119"/>
      <c r="J57" s="119"/>
      <c r="K57" s="119"/>
      <c r="L57" s="119"/>
      <c r="M57" s="119"/>
      <c r="N57" s="119"/>
      <c r="O57" s="119"/>
      <c r="Q57" s="140" t="s">
        <v>4449</v>
      </c>
    </row>
    <row r="58" spans="1:17" ht="15" x14ac:dyDescent="0.25">
      <c r="A58" s="119"/>
      <c r="B58" s="119" t="s">
        <v>4283</v>
      </c>
      <c r="C58" s="119"/>
      <c r="D58" s="119"/>
      <c r="E58" s="119"/>
      <c r="F58" s="119"/>
      <c r="G58" s="119"/>
      <c r="H58" s="119"/>
      <c r="I58" s="119"/>
      <c r="J58" s="119"/>
      <c r="K58" s="119"/>
      <c r="L58" s="119"/>
      <c r="M58" s="119"/>
      <c r="N58" s="119"/>
      <c r="O58" s="119"/>
      <c r="Q58" s="140" t="s">
        <v>4448</v>
      </c>
    </row>
    <row r="59" spans="1:17" ht="15" x14ac:dyDescent="0.25">
      <c r="A59" s="119"/>
      <c r="B59" s="119" t="s">
        <v>4284</v>
      </c>
      <c r="C59" s="119"/>
      <c r="D59" s="119"/>
      <c r="E59" s="119"/>
      <c r="F59" s="119"/>
      <c r="G59" s="119"/>
      <c r="H59" s="119"/>
      <c r="I59" s="119"/>
      <c r="J59" s="119"/>
      <c r="K59" s="119"/>
      <c r="L59" s="119"/>
      <c r="M59" s="119"/>
      <c r="N59" s="119"/>
      <c r="O59" s="119"/>
      <c r="Q59" s="140" t="s">
        <v>4447</v>
      </c>
    </row>
    <row r="60" spans="1:17" ht="15" x14ac:dyDescent="0.25">
      <c r="A60" s="119"/>
      <c r="B60" s="119" t="s">
        <v>4285</v>
      </c>
      <c r="C60" s="119"/>
      <c r="D60" s="119"/>
      <c r="E60" s="119"/>
      <c r="F60" s="119"/>
      <c r="G60" s="119"/>
      <c r="H60" s="119"/>
      <c r="I60" s="119"/>
      <c r="J60" s="119"/>
      <c r="K60" s="119"/>
      <c r="L60" s="119"/>
      <c r="M60" s="119"/>
      <c r="N60" s="119"/>
      <c r="O60" s="119"/>
      <c r="Q60" s="140" t="s">
        <v>4446</v>
      </c>
    </row>
    <row r="61" spans="1:17" ht="15" x14ac:dyDescent="0.25">
      <c r="A61" s="119"/>
      <c r="B61" s="119" t="s">
        <v>4286</v>
      </c>
      <c r="C61" s="119"/>
      <c r="D61" s="119"/>
      <c r="E61" s="119"/>
      <c r="F61" s="119"/>
      <c r="G61" s="119"/>
      <c r="H61" s="119"/>
      <c r="I61" s="119"/>
      <c r="J61" s="119"/>
      <c r="K61" s="119"/>
      <c r="L61" s="119"/>
      <c r="M61" s="119"/>
      <c r="N61" s="119"/>
      <c r="O61" s="119"/>
      <c r="Q61" s="140" t="s">
        <v>4445</v>
      </c>
    </row>
    <row r="62" spans="1:17" ht="15" x14ac:dyDescent="0.25">
      <c r="A62" s="119"/>
      <c r="B62" s="119" t="s">
        <v>4287</v>
      </c>
      <c r="C62" s="119"/>
      <c r="D62" s="119"/>
      <c r="E62" s="119"/>
      <c r="F62" s="119"/>
      <c r="G62" s="119"/>
      <c r="H62" s="119"/>
      <c r="I62" s="119"/>
      <c r="J62" s="119"/>
      <c r="K62" s="119"/>
      <c r="L62" s="119"/>
      <c r="M62" s="119"/>
      <c r="N62" s="119"/>
      <c r="O62" s="119"/>
      <c r="Q62" s="140" t="s">
        <v>4444</v>
      </c>
    </row>
    <row r="63" spans="1:17" ht="15" x14ac:dyDescent="0.25">
      <c r="A63" s="119"/>
      <c r="B63" s="119"/>
      <c r="C63" s="119"/>
      <c r="D63" s="119"/>
      <c r="E63" s="119"/>
      <c r="F63" s="119"/>
      <c r="G63" s="119"/>
      <c r="H63" s="119"/>
      <c r="I63" s="119"/>
      <c r="J63" s="119"/>
      <c r="K63" s="119"/>
      <c r="L63" s="119"/>
      <c r="M63" s="119"/>
      <c r="N63" s="119"/>
      <c r="O63" s="119"/>
      <c r="Q63" s="140" t="s">
        <v>4443</v>
      </c>
    </row>
    <row r="64" spans="1:17" ht="15" x14ac:dyDescent="0.25">
      <c r="A64" s="119"/>
      <c r="B64" s="119" t="s">
        <v>4288</v>
      </c>
      <c r="C64" s="119"/>
      <c r="D64" s="119"/>
      <c r="E64" s="119"/>
      <c r="F64" s="119"/>
      <c r="G64" s="119"/>
      <c r="H64" s="119"/>
      <c r="I64" s="119"/>
      <c r="J64" s="119"/>
      <c r="K64" s="119"/>
      <c r="L64" s="119"/>
      <c r="M64" s="119"/>
      <c r="N64" s="119"/>
      <c r="O64" s="119"/>
      <c r="Q64" s="140" t="s">
        <v>4442</v>
      </c>
    </row>
    <row r="65" spans="1:17" ht="15" x14ac:dyDescent="0.25">
      <c r="A65" s="119"/>
      <c r="B65" s="119" t="s">
        <v>4289</v>
      </c>
      <c r="C65" s="119"/>
      <c r="D65" s="119"/>
      <c r="E65" s="119"/>
      <c r="F65" s="119"/>
      <c r="G65" s="119"/>
      <c r="H65" s="119"/>
      <c r="I65" s="119"/>
      <c r="J65" s="119"/>
      <c r="K65" s="119"/>
      <c r="L65" s="119"/>
      <c r="M65" s="119"/>
      <c r="N65" s="119"/>
      <c r="O65" s="119"/>
      <c r="Q65" s="140" t="s">
        <v>4441</v>
      </c>
    </row>
    <row r="66" spans="1:17" ht="15" x14ac:dyDescent="0.25">
      <c r="A66" s="119"/>
      <c r="B66" s="119" t="s">
        <v>4290</v>
      </c>
      <c r="C66" s="119"/>
      <c r="D66" s="119"/>
      <c r="E66" s="119"/>
      <c r="F66" s="119"/>
      <c r="G66" s="119"/>
      <c r="H66" s="119"/>
      <c r="I66" s="119"/>
      <c r="J66" s="119"/>
      <c r="K66" s="119"/>
      <c r="L66" s="119"/>
      <c r="M66" s="119"/>
      <c r="N66" s="119"/>
      <c r="O66" s="119"/>
      <c r="Q66" s="140" t="s">
        <v>4440</v>
      </c>
    </row>
    <row r="67" spans="1:17" ht="15" x14ac:dyDescent="0.25">
      <c r="A67" s="119"/>
      <c r="B67" s="119" t="s">
        <v>4291</v>
      </c>
      <c r="C67" s="119"/>
      <c r="D67" s="119"/>
      <c r="E67" s="119"/>
      <c r="F67" s="119"/>
      <c r="G67" s="119"/>
      <c r="H67" s="119"/>
      <c r="I67" s="119"/>
      <c r="J67" s="119"/>
      <c r="K67" s="119"/>
      <c r="L67" s="119"/>
      <c r="M67" s="119"/>
      <c r="N67" s="119"/>
      <c r="O67" s="119"/>
      <c r="Q67"/>
    </row>
    <row r="68" spans="1:17" ht="15" x14ac:dyDescent="0.25">
      <c r="A68" s="119"/>
      <c r="B68" s="119" t="s">
        <v>4292</v>
      </c>
      <c r="C68" s="119"/>
      <c r="D68" s="119"/>
      <c r="E68" s="119"/>
      <c r="F68" s="119"/>
      <c r="G68" s="119"/>
      <c r="H68" s="119"/>
      <c r="I68" s="119"/>
      <c r="J68" s="119"/>
      <c r="K68" s="119"/>
      <c r="L68" s="119"/>
      <c r="M68" s="119"/>
      <c r="N68" s="119"/>
      <c r="O68" s="119"/>
      <c r="Q68" s="140" t="s">
        <v>4439</v>
      </c>
    </row>
    <row r="69" spans="1:17" ht="15" x14ac:dyDescent="0.25">
      <c r="A69" s="119"/>
      <c r="B69" s="119" t="s">
        <v>4293</v>
      </c>
      <c r="C69" s="119"/>
      <c r="D69" s="119"/>
      <c r="E69" s="119"/>
      <c r="F69" s="119"/>
      <c r="G69" s="119"/>
      <c r="H69" s="119"/>
      <c r="I69" s="119"/>
      <c r="J69" s="119"/>
      <c r="K69" s="119"/>
      <c r="L69" s="119"/>
      <c r="M69" s="119"/>
      <c r="N69" s="119"/>
      <c r="O69" s="119"/>
      <c r="Q69"/>
    </row>
    <row r="70" spans="1:17" ht="15" x14ac:dyDescent="0.25">
      <c r="A70" s="119"/>
      <c r="B70" s="119"/>
      <c r="C70" s="119"/>
      <c r="D70" s="119"/>
      <c r="E70" s="119"/>
      <c r="F70" s="119"/>
      <c r="G70" s="119"/>
      <c r="H70" s="119"/>
      <c r="I70" s="119"/>
      <c r="J70" s="119"/>
      <c r="K70" s="119"/>
      <c r="L70" s="119"/>
      <c r="M70" s="119"/>
      <c r="N70" s="119"/>
      <c r="O70" s="119"/>
      <c r="Q70" s="140" t="s">
        <v>4438</v>
      </c>
    </row>
    <row r="71" spans="1:17" ht="15" x14ac:dyDescent="0.25">
      <c r="A71" s="119"/>
      <c r="B71" s="119" t="s">
        <v>4294</v>
      </c>
      <c r="C71" s="119"/>
      <c r="D71" s="119"/>
      <c r="E71" s="119"/>
      <c r="F71" s="119"/>
      <c r="G71" s="119"/>
      <c r="H71" s="119"/>
      <c r="I71" s="119"/>
      <c r="J71" s="119"/>
      <c r="K71" s="119"/>
      <c r="L71" s="119"/>
      <c r="M71" s="119"/>
      <c r="N71" s="119"/>
      <c r="O71" s="119"/>
      <c r="Q71" s="140" t="s">
        <v>4437</v>
      </c>
    </row>
    <row r="72" spans="1:17" ht="15" x14ac:dyDescent="0.25">
      <c r="A72" s="119"/>
      <c r="B72" s="119" t="s">
        <v>4295</v>
      </c>
      <c r="C72" s="119"/>
      <c r="D72" s="119"/>
      <c r="E72" s="119"/>
      <c r="F72" s="119"/>
      <c r="G72" s="119"/>
      <c r="H72" s="119"/>
      <c r="I72" s="119"/>
      <c r="J72" s="119"/>
      <c r="K72" s="119"/>
      <c r="L72" s="119"/>
      <c r="M72" s="119"/>
      <c r="N72" s="119"/>
      <c r="O72" s="119"/>
      <c r="Q72" s="140" t="s">
        <v>4436</v>
      </c>
    </row>
    <row r="73" spans="1:17" ht="15" x14ac:dyDescent="0.25">
      <c r="A73" s="119"/>
      <c r="B73" s="119" t="s">
        <v>4296</v>
      </c>
      <c r="C73" s="119"/>
      <c r="D73" s="119"/>
      <c r="E73" s="119"/>
      <c r="F73" s="119"/>
      <c r="G73" s="119"/>
      <c r="H73" s="119"/>
      <c r="I73" s="119"/>
      <c r="J73" s="119"/>
      <c r="K73" s="119"/>
      <c r="L73" s="119"/>
      <c r="M73" s="119"/>
      <c r="N73" s="119"/>
      <c r="O73" s="119"/>
      <c r="Q73" s="140" t="s">
        <v>4435</v>
      </c>
    </row>
    <row r="74" spans="1:17" ht="15" x14ac:dyDescent="0.25">
      <c r="A74" s="119"/>
      <c r="B74" s="119" t="s">
        <v>4297</v>
      </c>
      <c r="C74" s="119"/>
      <c r="D74" s="119"/>
      <c r="E74" s="119"/>
      <c r="F74" s="119"/>
      <c r="G74" s="119"/>
      <c r="H74" s="119"/>
      <c r="I74" s="119"/>
      <c r="J74" s="119"/>
      <c r="K74" s="119"/>
      <c r="L74" s="119"/>
      <c r="M74" s="119"/>
      <c r="N74" s="119"/>
      <c r="O74" s="119"/>
      <c r="Q74" s="140" t="s">
        <v>4434</v>
      </c>
    </row>
    <row r="75" spans="1:17" ht="15" x14ac:dyDescent="0.25">
      <c r="A75" s="119"/>
      <c r="B75" s="119"/>
      <c r="C75" s="119"/>
      <c r="D75" s="119"/>
      <c r="E75" s="119"/>
      <c r="F75" s="119"/>
      <c r="G75" s="119"/>
      <c r="H75" s="119"/>
      <c r="I75" s="119"/>
      <c r="J75" s="119"/>
      <c r="K75" s="119"/>
      <c r="L75" s="119"/>
      <c r="M75" s="119"/>
      <c r="N75" s="119"/>
      <c r="O75" s="119"/>
      <c r="Q75" s="140" t="s">
        <v>4433</v>
      </c>
    </row>
    <row r="76" spans="1:17" ht="15" x14ac:dyDescent="0.25">
      <c r="A76" s="119"/>
      <c r="B76" s="119" t="s">
        <v>4298</v>
      </c>
      <c r="C76" s="119"/>
      <c r="D76" s="119"/>
      <c r="E76" s="119"/>
      <c r="F76" s="119"/>
      <c r="G76" s="119"/>
      <c r="H76" s="119"/>
      <c r="I76" s="119"/>
      <c r="J76" s="119"/>
      <c r="K76" s="119"/>
      <c r="L76" s="119"/>
      <c r="M76" s="119"/>
      <c r="N76" s="119"/>
      <c r="O76" s="119"/>
      <c r="Q76" s="140" t="s">
        <v>4432</v>
      </c>
    </row>
    <row r="77" spans="1:17" ht="15" x14ac:dyDescent="0.25">
      <c r="A77" s="119"/>
      <c r="B77" s="119" t="s">
        <v>4299</v>
      </c>
      <c r="C77" s="119"/>
      <c r="D77" s="119"/>
      <c r="E77" s="119"/>
      <c r="F77" s="119"/>
      <c r="G77" s="119"/>
      <c r="H77" s="119"/>
      <c r="I77" s="119"/>
      <c r="J77" s="119"/>
      <c r="K77" s="119"/>
      <c r="L77" s="119"/>
      <c r="M77" s="119"/>
      <c r="N77" s="119"/>
      <c r="O77" s="119"/>
      <c r="Q77" s="140" t="s">
        <v>4431</v>
      </c>
    </row>
    <row r="78" spans="1:17" ht="15" x14ac:dyDescent="0.25">
      <c r="A78" s="119"/>
      <c r="B78" s="119" t="s">
        <v>4300</v>
      </c>
      <c r="C78" s="119"/>
      <c r="D78" s="119"/>
      <c r="E78" s="119"/>
      <c r="F78" s="119"/>
      <c r="G78" s="119"/>
      <c r="H78" s="119"/>
      <c r="I78" s="119"/>
      <c r="J78" s="119"/>
      <c r="K78" s="119"/>
      <c r="L78" s="119"/>
      <c r="M78" s="119"/>
      <c r="N78" s="119"/>
      <c r="O78" s="119"/>
      <c r="Q78" s="140" t="s">
        <v>4430</v>
      </c>
    </row>
    <row r="79" spans="1:17" ht="15" x14ac:dyDescent="0.25">
      <c r="A79" s="119"/>
      <c r="B79" s="119" t="s">
        <v>4301</v>
      </c>
      <c r="C79" s="119"/>
      <c r="D79" s="119"/>
      <c r="E79" s="119"/>
      <c r="F79" s="119"/>
      <c r="G79" s="119"/>
      <c r="H79" s="119"/>
      <c r="I79" s="119"/>
      <c r="J79" s="119"/>
      <c r="K79" s="119"/>
      <c r="L79" s="119"/>
      <c r="M79" s="119"/>
      <c r="N79" s="119"/>
      <c r="O79" s="119"/>
      <c r="Q79" s="140" t="s">
        <v>4429</v>
      </c>
    </row>
    <row r="80" spans="1:17" ht="15" x14ac:dyDescent="0.25">
      <c r="A80" s="119"/>
      <c r="B80" s="119" t="s">
        <v>4302</v>
      </c>
      <c r="C80" s="119"/>
      <c r="D80" s="119"/>
      <c r="E80" s="119"/>
      <c r="F80" s="119"/>
      <c r="G80" s="119"/>
      <c r="H80" s="119"/>
      <c r="I80" s="119"/>
      <c r="J80" s="119"/>
      <c r="K80" s="119"/>
      <c r="L80" s="119"/>
      <c r="M80" s="119"/>
      <c r="N80" s="119"/>
      <c r="O80" s="119"/>
      <c r="Q80" s="140" t="s">
        <v>4428</v>
      </c>
    </row>
    <row r="81" spans="1:17" ht="15" x14ac:dyDescent="0.25">
      <c r="A81" s="119"/>
      <c r="B81" s="119" t="s">
        <v>4303</v>
      </c>
      <c r="C81" s="119"/>
      <c r="D81" s="119"/>
      <c r="E81" s="119"/>
      <c r="F81" s="119"/>
      <c r="G81" s="119"/>
      <c r="H81" s="119"/>
      <c r="I81" s="119"/>
      <c r="J81" s="119"/>
      <c r="K81" s="119"/>
      <c r="L81" s="119"/>
      <c r="M81" s="119"/>
      <c r="N81" s="119"/>
      <c r="O81" s="119"/>
      <c r="Q81"/>
    </row>
    <row r="82" spans="1:17" ht="15" x14ac:dyDescent="0.25">
      <c r="A82" s="119"/>
      <c r="B82" s="119" t="s">
        <v>4304</v>
      </c>
      <c r="C82" s="119"/>
      <c r="D82" s="119"/>
      <c r="E82" s="119"/>
      <c r="F82" s="119"/>
      <c r="G82" s="119"/>
      <c r="H82" s="119"/>
      <c r="I82" s="119"/>
      <c r="J82" s="119"/>
      <c r="K82" s="119"/>
      <c r="L82" s="119"/>
      <c r="M82" s="119"/>
      <c r="N82" s="119"/>
      <c r="O82" s="119"/>
      <c r="Q82" s="140" t="s">
        <v>4427</v>
      </c>
    </row>
    <row r="83" spans="1:17" ht="15" x14ac:dyDescent="0.25">
      <c r="A83" s="119"/>
      <c r="B83" s="119" t="s">
        <v>4305</v>
      </c>
      <c r="C83" s="119"/>
      <c r="D83" s="119"/>
      <c r="E83" s="119"/>
      <c r="F83" s="119"/>
      <c r="G83" s="119"/>
      <c r="H83" s="119"/>
      <c r="I83" s="119"/>
      <c r="J83" s="119"/>
      <c r="K83" s="119"/>
      <c r="L83" s="119"/>
      <c r="M83" s="119"/>
      <c r="N83" s="119"/>
      <c r="O83" s="119"/>
      <c r="Q83" s="140" t="s">
        <v>4426</v>
      </c>
    </row>
    <row r="84" spans="1:17" ht="15" x14ac:dyDescent="0.25">
      <c r="A84" s="119"/>
      <c r="B84" s="119" t="s">
        <v>4306</v>
      </c>
      <c r="C84" s="119"/>
      <c r="D84" s="119"/>
      <c r="E84" s="119"/>
      <c r="F84" s="119"/>
      <c r="G84" s="119"/>
      <c r="H84" s="119"/>
      <c r="I84" s="119"/>
      <c r="J84" s="119"/>
      <c r="K84" s="119"/>
      <c r="L84" s="119"/>
      <c r="M84" s="119"/>
      <c r="N84" s="119"/>
      <c r="O84" s="119"/>
      <c r="Q84" s="140" t="s">
        <v>4425</v>
      </c>
    </row>
    <row r="85" spans="1:17" ht="15" x14ac:dyDescent="0.25">
      <c r="A85" s="119"/>
      <c r="B85" s="119" t="s">
        <v>4307</v>
      </c>
      <c r="C85" s="119"/>
      <c r="D85" s="119"/>
      <c r="E85" s="119"/>
      <c r="F85" s="119"/>
      <c r="G85" s="119"/>
      <c r="H85" s="119"/>
      <c r="I85" s="119"/>
      <c r="J85" s="119"/>
      <c r="K85" s="119"/>
      <c r="L85" s="119"/>
      <c r="M85" s="119"/>
      <c r="N85" s="119"/>
      <c r="O85" s="119"/>
      <c r="Q85" s="140" t="s">
        <v>4424</v>
      </c>
    </row>
    <row r="86" spans="1:17" ht="15" x14ac:dyDescent="0.25">
      <c r="A86" s="119"/>
      <c r="B86" s="119" t="s">
        <v>4308</v>
      </c>
      <c r="C86" s="119"/>
      <c r="D86" s="119"/>
      <c r="E86" s="119"/>
      <c r="F86" s="119"/>
      <c r="G86" s="119"/>
      <c r="H86" s="119"/>
      <c r="I86" s="119"/>
      <c r="J86" s="119"/>
      <c r="K86" s="119"/>
      <c r="L86" s="119"/>
      <c r="M86" s="119"/>
      <c r="N86" s="119"/>
      <c r="O86" s="119"/>
      <c r="Q86" s="140" t="s">
        <v>4423</v>
      </c>
    </row>
    <row r="87" spans="1:17" ht="15" x14ac:dyDescent="0.25">
      <c r="A87" s="119"/>
      <c r="B87" s="119" t="s">
        <v>4309</v>
      </c>
      <c r="C87" s="119"/>
      <c r="D87" s="119"/>
      <c r="E87" s="119"/>
      <c r="F87" s="119"/>
      <c r="G87" s="119"/>
      <c r="H87" s="119"/>
      <c r="I87" s="119"/>
      <c r="J87" s="119"/>
      <c r="K87" s="119"/>
      <c r="L87" s="119"/>
      <c r="M87" s="119"/>
      <c r="N87" s="119"/>
      <c r="O87" s="119"/>
      <c r="Q87"/>
    </row>
    <row r="88" spans="1:17" ht="15" x14ac:dyDescent="0.25">
      <c r="A88" s="119"/>
      <c r="B88" s="119" t="s">
        <v>4310</v>
      </c>
      <c r="C88" s="119"/>
      <c r="D88" s="119"/>
      <c r="E88" s="119"/>
      <c r="F88" s="119"/>
      <c r="G88" s="119"/>
      <c r="H88" s="119"/>
      <c r="I88" s="119"/>
      <c r="J88" s="119"/>
      <c r="K88" s="119"/>
      <c r="L88" s="119"/>
      <c r="M88" s="119"/>
      <c r="N88" s="119"/>
      <c r="O88" s="119"/>
      <c r="Q88" s="140" t="s">
        <v>4298</v>
      </c>
    </row>
    <row r="89" spans="1:17" ht="15" x14ac:dyDescent="0.25">
      <c r="A89" s="119"/>
      <c r="B89" s="119" t="s">
        <v>4311</v>
      </c>
      <c r="C89" s="119"/>
      <c r="D89" s="119"/>
      <c r="E89" s="119"/>
      <c r="F89" s="119"/>
      <c r="G89" s="119"/>
      <c r="H89" s="119"/>
      <c r="I89" s="119"/>
      <c r="J89" s="119"/>
      <c r="K89" s="119"/>
      <c r="L89" s="119"/>
      <c r="M89" s="119"/>
      <c r="N89" s="119"/>
      <c r="O89" s="119"/>
      <c r="Q89" s="140" t="s">
        <v>4422</v>
      </c>
    </row>
    <row r="90" spans="1:17" ht="15" x14ac:dyDescent="0.25">
      <c r="A90" s="119"/>
      <c r="B90" s="119" t="s">
        <v>4312</v>
      </c>
      <c r="C90" s="119"/>
      <c r="D90" s="119"/>
      <c r="E90" s="119"/>
      <c r="F90" s="119"/>
      <c r="G90" s="119"/>
      <c r="H90" s="119"/>
      <c r="I90" s="119"/>
      <c r="J90" s="119"/>
      <c r="K90" s="119"/>
      <c r="L90" s="119"/>
      <c r="M90" s="119"/>
      <c r="N90" s="119"/>
      <c r="O90" s="119"/>
      <c r="Q90" s="140" t="s">
        <v>4421</v>
      </c>
    </row>
    <row r="91" spans="1:17" ht="15" x14ac:dyDescent="0.25">
      <c r="A91" s="119"/>
      <c r="B91" s="119" t="s">
        <v>4313</v>
      </c>
      <c r="C91" s="119"/>
      <c r="D91" s="119"/>
      <c r="E91" s="119"/>
      <c r="F91" s="119"/>
      <c r="G91" s="119"/>
      <c r="H91" s="119"/>
      <c r="I91" s="119"/>
      <c r="J91" s="119"/>
      <c r="K91" s="119"/>
      <c r="L91" s="119"/>
      <c r="M91" s="119"/>
      <c r="N91" s="119"/>
      <c r="O91" s="119"/>
      <c r="Q91" s="140" t="s">
        <v>4420</v>
      </c>
    </row>
    <row r="92" spans="1:17" ht="15" x14ac:dyDescent="0.25">
      <c r="A92" s="119"/>
      <c r="B92" s="119" t="s">
        <v>4314</v>
      </c>
      <c r="C92" s="119"/>
      <c r="D92" s="119"/>
      <c r="E92" s="119"/>
      <c r="F92" s="119"/>
      <c r="G92" s="119"/>
      <c r="H92" s="119"/>
      <c r="I92" s="119"/>
      <c r="J92" s="119"/>
      <c r="K92" s="119"/>
      <c r="L92" s="119"/>
      <c r="M92" s="119"/>
      <c r="N92" s="119"/>
      <c r="O92" s="119"/>
      <c r="Q92" s="140" t="s">
        <v>4419</v>
      </c>
    </row>
    <row r="93" spans="1:17" ht="15" x14ac:dyDescent="0.25">
      <c r="A93" s="119"/>
      <c r="B93" s="119" t="s">
        <v>4315</v>
      </c>
      <c r="C93" s="119"/>
      <c r="D93" s="119"/>
      <c r="E93" s="119"/>
      <c r="F93" s="119"/>
      <c r="G93" s="119"/>
      <c r="H93" s="119"/>
      <c r="I93" s="119"/>
      <c r="J93" s="119"/>
      <c r="K93" s="119"/>
      <c r="L93" s="119"/>
      <c r="M93" s="119"/>
      <c r="N93" s="119"/>
      <c r="O93" s="119"/>
      <c r="Q93" s="140" t="s">
        <v>4418</v>
      </c>
    </row>
    <row r="94" spans="1:17" ht="15" x14ac:dyDescent="0.25">
      <c r="A94" s="119"/>
      <c r="B94" s="119" t="s">
        <v>4316</v>
      </c>
      <c r="C94" s="119"/>
      <c r="D94" s="119"/>
      <c r="E94" s="119"/>
      <c r="F94" s="119"/>
      <c r="G94" s="119"/>
      <c r="H94" s="119"/>
      <c r="I94" s="119"/>
      <c r="J94" s="119"/>
      <c r="K94" s="119"/>
      <c r="L94" s="119"/>
      <c r="M94" s="119"/>
      <c r="N94" s="119"/>
      <c r="O94" s="119"/>
      <c r="Q94" s="140" t="s">
        <v>4417</v>
      </c>
    </row>
    <row r="95" spans="1:17" ht="15" x14ac:dyDescent="0.25">
      <c r="A95" s="119"/>
      <c r="B95" s="119"/>
      <c r="C95" s="119"/>
      <c r="D95" s="119"/>
      <c r="E95" s="119"/>
      <c r="F95" s="119"/>
      <c r="G95" s="119"/>
      <c r="H95" s="119"/>
      <c r="I95" s="119"/>
      <c r="J95" s="119"/>
      <c r="K95" s="119"/>
      <c r="L95" s="119"/>
      <c r="M95" s="119"/>
      <c r="N95" s="119"/>
      <c r="O95" s="119"/>
      <c r="Q95" s="140" t="s">
        <v>4416</v>
      </c>
    </row>
    <row r="96" spans="1:17" ht="15" x14ac:dyDescent="0.25">
      <c r="A96" s="119"/>
      <c r="B96" s="119" t="s">
        <v>4317</v>
      </c>
      <c r="C96" s="119"/>
      <c r="D96" s="119"/>
      <c r="E96" s="119"/>
      <c r="F96" s="119"/>
      <c r="G96" s="119"/>
      <c r="H96" s="119"/>
      <c r="I96" s="119"/>
      <c r="J96" s="119"/>
      <c r="K96" s="119"/>
      <c r="L96" s="119"/>
      <c r="M96" s="119"/>
      <c r="N96" s="119"/>
      <c r="O96" s="119"/>
      <c r="Q96" s="140" t="s">
        <v>4415</v>
      </c>
    </row>
    <row r="97" spans="1:17" ht="15" x14ac:dyDescent="0.25">
      <c r="A97" s="119"/>
      <c r="B97" s="119" t="s">
        <v>4318</v>
      </c>
      <c r="C97" s="119"/>
      <c r="D97" s="119"/>
      <c r="E97" s="119"/>
      <c r="F97" s="119"/>
      <c r="G97" s="119"/>
      <c r="H97" s="119"/>
      <c r="I97" s="119"/>
      <c r="J97" s="119"/>
      <c r="K97" s="119"/>
      <c r="L97" s="119"/>
      <c r="M97" s="119"/>
      <c r="N97" s="119"/>
      <c r="O97" s="119"/>
      <c r="Q97" s="140" t="s">
        <v>4414</v>
      </c>
    </row>
    <row r="98" spans="1:17" ht="15" x14ac:dyDescent="0.25">
      <c r="A98" s="119"/>
      <c r="B98" s="119" t="s">
        <v>4319</v>
      </c>
      <c r="C98" s="119"/>
      <c r="D98" s="119"/>
      <c r="E98" s="119"/>
      <c r="F98" s="119"/>
      <c r="G98" s="119"/>
      <c r="H98" s="119"/>
      <c r="I98" s="119"/>
      <c r="J98" s="119"/>
      <c r="K98" s="119"/>
      <c r="L98" s="119"/>
      <c r="M98" s="119"/>
      <c r="N98" s="119"/>
      <c r="O98" s="119"/>
      <c r="Q98" s="140" t="s">
        <v>4413</v>
      </c>
    </row>
    <row r="99" spans="1:17" ht="15" x14ac:dyDescent="0.25">
      <c r="A99" s="119"/>
      <c r="B99" s="119" t="s">
        <v>4320</v>
      </c>
      <c r="C99" s="119"/>
      <c r="D99" s="119"/>
      <c r="E99" s="119"/>
      <c r="F99" s="119"/>
      <c r="G99" s="119"/>
      <c r="H99" s="119"/>
      <c r="I99" s="119"/>
      <c r="J99" s="119"/>
      <c r="K99" s="119"/>
      <c r="L99" s="119"/>
      <c r="M99" s="119"/>
      <c r="N99" s="119"/>
      <c r="O99" s="119"/>
      <c r="Q99" s="140" t="s">
        <v>4412</v>
      </c>
    </row>
    <row r="100" spans="1:17" ht="15" x14ac:dyDescent="0.25">
      <c r="A100" s="119"/>
      <c r="B100" s="119" t="s">
        <v>4321</v>
      </c>
      <c r="C100" s="119"/>
      <c r="D100" s="119"/>
      <c r="E100" s="119"/>
      <c r="F100" s="119"/>
      <c r="G100" s="119"/>
      <c r="H100" s="119"/>
      <c r="I100" s="119"/>
      <c r="J100" s="119"/>
      <c r="K100" s="119"/>
      <c r="L100" s="119"/>
      <c r="M100" s="119"/>
      <c r="N100" s="119"/>
      <c r="O100" s="119"/>
      <c r="Q100" s="140" t="s">
        <v>4411</v>
      </c>
    </row>
    <row r="101" spans="1:17" ht="15" x14ac:dyDescent="0.25">
      <c r="A101" s="119"/>
      <c r="B101" s="119" t="s">
        <v>4322</v>
      </c>
      <c r="C101" s="119"/>
      <c r="D101" s="119"/>
      <c r="E101" s="119"/>
      <c r="F101" s="119"/>
      <c r="G101" s="119"/>
      <c r="H101" s="119"/>
      <c r="I101" s="119"/>
      <c r="J101" s="119"/>
      <c r="K101" s="119"/>
      <c r="L101" s="119"/>
      <c r="M101" s="119"/>
      <c r="N101" s="119"/>
      <c r="O101" s="119"/>
      <c r="Q101" s="140" t="s">
        <v>4410</v>
      </c>
    </row>
    <row r="102" spans="1:17" ht="15" x14ac:dyDescent="0.25">
      <c r="A102" s="119"/>
      <c r="B102" s="119"/>
      <c r="C102" s="119"/>
      <c r="D102" s="119"/>
      <c r="E102" s="119"/>
      <c r="F102" s="119"/>
      <c r="G102" s="119"/>
      <c r="H102" s="119"/>
      <c r="I102" s="119"/>
      <c r="J102" s="119"/>
      <c r="K102" s="119"/>
      <c r="L102" s="119"/>
      <c r="M102" s="119"/>
      <c r="N102" s="119"/>
      <c r="O102" s="119"/>
      <c r="Q102" s="140" t="s">
        <v>4409</v>
      </c>
    </row>
    <row r="103" spans="1:17" ht="15" x14ac:dyDescent="0.25">
      <c r="A103" s="119"/>
      <c r="B103" s="119" t="s">
        <v>4323</v>
      </c>
      <c r="C103" s="119"/>
      <c r="D103" s="119"/>
      <c r="E103" s="119"/>
      <c r="F103" s="119"/>
      <c r="G103" s="119"/>
      <c r="H103" s="119"/>
      <c r="I103" s="119"/>
      <c r="J103" s="119"/>
      <c r="K103" s="119"/>
      <c r="L103" s="119"/>
      <c r="M103" s="119"/>
      <c r="N103" s="119"/>
      <c r="O103" s="119"/>
      <c r="Q103" s="140" t="s">
        <v>4408</v>
      </c>
    </row>
    <row r="104" spans="1:17" ht="15" x14ac:dyDescent="0.25">
      <c r="A104" s="119"/>
      <c r="B104" s="119" t="s">
        <v>4324</v>
      </c>
      <c r="C104" s="119"/>
      <c r="D104" s="119"/>
      <c r="E104" s="119"/>
      <c r="F104" s="119"/>
      <c r="G104" s="119"/>
      <c r="H104" s="119"/>
      <c r="I104" s="119"/>
      <c r="J104" s="119"/>
      <c r="K104" s="119"/>
      <c r="L104" s="119"/>
      <c r="M104" s="119"/>
      <c r="N104" s="119"/>
      <c r="O104" s="119"/>
      <c r="Q104" s="140" t="s">
        <v>4407</v>
      </c>
    </row>
    <row r="105" spans="1:17" ht="15" x14ac:dyDescent="0.25">
      <c r="A105" s="119"/>
      <c r="B105" s="119" t="s">
        <v>4325</v>
      </c>
      <c r="C105" s="119"/>
      <c r="D105" s="119"/>
      <c r="E105" s="119"/>
      <c r="F105" s="119"/>
      <c r="G105" s="119"/>
      <c r="H105" s="119"/>
      <c r="I105" s="119"/>
      <c r="J105" s="119"/>
      <c r="K105" s="119"/>
      <c r="L105" s="119"/>
      <c r="M105" s="119"/>
      <c r="N105" s="119"/>
      <c r="O105" s="119"/>
      <c r="Q105" s="140" t="s">
        <v>4406</v>
      </c>
    </row>
    <row r="106" spans="1:17" ht="15" x14ac:dyDescent="0.25">
      <c r="A106" s="119"/>
      <c r="B106" s="119" t="s">
        <v>4326</v>
      </c>
      <c r="C106" s="119"/>
      <c r="D106" s="119"/>
      <c r="E106" s="119"/>
      <c r="F106" s="119"/>
      <c r="G106" s="119"/>
      <c r="H106" s="119"/>
      <c r="I106" s="119"/>
      <c r="J106" s="119"/>
      <c r="K106" s="119"/>
      <c r="L106" s="119"/>
      <c r="M106" s="119"/>
      <c r="N106" s="119"/>
      <c r="O106" s="119"/>
      <c r="Q106" s="140" t="s">
        <v>4405</v>
      </c>
    </row>
    <row r="107" spans="1:17" ht="15" x14ac:dyDescent="0.25">
      <c r="A107" s="119"/>
      <c r="B107" s="119" t="s">
        <v>4327</v>
      </c>
      <c r="C107" s="119"/>
      <c r="D107" s="119"/>
      <c r="E107" s="119"/>
      <c r="F107" s="119"/>
      <c r="G107" s="119"/>
      <c r="H107" s="119"/>
      <c r="I107" s="119"/>
      <c r="J107" s="119"/>
      <c r="K107" s="119"/>
      <c r="L107" s="119"/>
      <c r="M107" s="119"/>
      <c r="N107" s="119"/>
      <c r="O107" s="119"/>
      <c r="Q107" s="140" t="s">
        <v>4404</v>
      </c>
    </row>
    <row r="108" spans="1:17" ht="15" x14ac:dyDescent="0.25">
      <c r="A108" s="119"/>
      <c r="B108" s="119" t="s">
        <v>4328</v>
      </c>
      <c r="C108" s="119"/>
      <c r="D108" s="119"/>
      <c r="E108" s="119"/>
      <c r="F108" s="119"/>
      <c r="G108" s="119"/>
      <c r="H108" s="119"/>
      <c r="I108" s="119"/>
      <c r="J108" s="119"/>
      <c r="K108" s="119"/>
      <c r="L108" s="119"/>
      <c r="M108" s="119"/>
      <c r="N108" s="119"/>
      <c r="O108" s="119"/>
      <c r="Q108" s="140" t="s">
        <v>4403</v>
      </c>
    </row>
    <row r="109" spans="1:17" ht="15" x14ac:dyDescent="0.25">
      <c r="A109" s="119"/>
      <c r="B109" s="119" t="s">
        <v>4329</v>
      </c>
      <c r="C109" s="119"/>
      <c r="D109" s="119"/>
      <c r="E109" s="119"/>
      <c r="F109" s="119"/>
      <c r="G109" s="119"/>
      <c r="H109" s="119"/>
      <c r="I109" s="119"/>
      <c r="J109" s="119"/>
      <c r="K109" s="119"/>
      <c r="L109" s="119"/>
      <c r="M109" s="119"/>
      <c r="N109" s="119"/>
      <c r="O109" s="119"/>
      <c r="Q109"/>
    </row>
    <row r="110" spans="1:17" ht="15" x14ac:dyDescent="0.25">
      <c r="A110" s="119"/>
      <c r="B110" s="119" t="s">
        <v>4330</v>
      </c>
      <c r="C110" s="119"/>
      <c r="D110" s="119"/>
      <c r="E110" s="119"/>
      <c r="F110" s="119"/>
      <c r="G110" s="119"/>
      <c r="H110" s="119"/>
      <c r="I110" s="119"/>
      <c r="J110" s="119"/>
      <c r="K110" s="119"/>
      <c r="L110" s="119"/>
      <c r="M110" s="119"/>
      <c r="N110" s="119"/>
      <c r="O110" s="119"/>
      <c r="Q110" s="140" t="s">
        <v>4402</v>
      </c>
    </row>
    <row r="111" spans="1:17" ht="15" x14ac:dyDescent="0.25">
      <c r="A111" s="119"/>
      <c r="B111" s="119" t="s">
        <v>4331</v>
      </c>
      <c r="C111" s="119"/>
      <c r="D111" s="119"/>
      <c r="E111" s="119"/>
      <c r="F111" s="119"/>
      <c r="G111" s="119"/>
      <c r="H111" s="119"/>
      <c r="I111" s="119"/>
      <c r="J111" s="119"/>
      <c r="K111" s="119"/>
      <c r="L111" s="119"/>
      <c r="M111" s="119"/>
      <c r="N111" s="119"/>
      <c r="O111" s="119"/>
      <c r="Q111" s="140" t="s">
        <v>4401</v>
      </c>
    </row>
    <row r="112" spans="1:17" ht="15" x14ac:dyDescent="0.25">
      <c r="A112" s="119"/>
      <c r="B112" s="119"/>
      <c r="C112" s="119"/>
      <c r="D112" s="119"/>
      <c r="E112" s="119"/>
      <c r="F112" s="119"/>
      <c r="G112" s="119"/>
      <c r="H112" s="119"/>
      <c r="I112" s="119"/>
      <c r="J112" s="119"/>
      <c r="K112" s="119"/>
      <c r="L112" s="119"/>
      <c r="M112" s="119"/>
      <c r="N112" s="119"/>
      <c r="O112" s="119"/>
      <c r="Q112" s="140" t="s">
        <v>4400</v>
      </c>
    </row>
    <row r="113" spans="1:17" ht="15" x14ac:dyDescent="0.25">
      <c r="A113" s="119"/>
      <c r="B113" s="119" t="s">
        <v>4332</v>
      </c>
      <c r="C113" s="119"/>
      <c r="D113" s="119"/>
      <c r="E113" s="119"/>
      <c r="F113" s="119"/>
      <c r="G113" s="119"/>
      <c r="H113" s="119"/>
      <c r="I113" s="119"/>
      <c r="J113" s="119"/>
      <c r="K113" s="119"/>
      <c r="L113" s="119"/>
      <c r="M113" s="119"/>
      <c r="N113" s="119"/>
      <c r="O113" s="119"/>
      <c r="Q113" s="140" t="s">
        <v>4399</v>
      </c>
    </row>
    <row r="114" spans="1:17" ht="15" x14ac:dyDescent="0.25">
      <c r="A114" s="119"/>
      <c r="B114" s="119" t="s">
        <v>4333</v>
      </c>
      <c r="C114" s="119"/>
      <c r="D114" s="119"/>
      <c r="E114" s="119"/>
      <c r="F114" s="119"/>
      <c r="G114" s="119"/>
      <c r="H114" s="119"/>
      <c r="I114" s="119"/>
      <c r="J114" s="119"/>
      <c r="K114" s="119"/>
      <c r="L114" s="119"/>
      <c r="M114" s="119"/>
      <c r="N114" s="119"/>
      <c r="O114" s="119"/>
      <c r="Q114" s="140" t="s">
        <v>4398</v>
      </c>
    </row>
    <row r="115" spans="1:17" ht="15" x14ac:dyDescent="0.25">
      <c r="A115" s="119"/>
      <c r="B115" s="119" t="s">
        <v>4334</v>
      </c>
      <c r="C115" s="119"/>
      <c r="D115" s="119"/>
      <c r="E115" s="119"/>
      <c r="F115" s="119"/>
      <c r="G115" s="119"/>
      <c r="H115" s="119"/>
      <c r="I115" s="119"/>
      <c r="J115" s="119"/>
      <c r="K115" s="119"/>
      <c r="L115" s="119"/>
      <c r="M115" s="119"/>
      <c r="N115" s="119"/>
      <c r="O115" s="119"/>
      <c r="Q115" s="140" t="s">
        <v>4397</v>
      </c>
    </row>
    <row r="116" spans="1:17" ht="15" x14ac:dyDescent="0.25">
      <c r="A116" s="119"/>
      <c r="B116" s="119" t="s">
        <v>4335</v>
      </c>
      <c r="C116" s="119"/>
      <c r="D116" s="119"/>
      <c r="E116" s="119"/>
      <c r="F116" s="119"/>
      <c r="G116" s="119"/>
      <c r="H116" s="119"/>
      <c r="I116" s="119"/>
      <c r="J116" s="119"/>
      <c r="K116" s="119"/>
      <c r="L116" s="119"/>
      <c r="M116" s="119"/>
      <c r="N116" s="119"/>
      <c r="O116" s="119"/>
      <c r="Q116" s="140" t="s">
        <v>4396</v>
      </c>
    </row>
    <row r="117" spans="1:17" ht="15" x14ac:dyDescent="0.25">
      <c r="A117" s="119"/>
      <c r="B117" s="119" t="s">
        <v>4336</v>
      </c>
      <c r="C117" s="119"/>
      <c r="D117" s="119"/>
      <c r="E117" s="119"/>
      <c r="F117" s="119"/>
      <c r="G117" s="119"/>
      <c r="H117" s="119"/>
      <c r="I117" s="119"/>
      <c r="J117" s="119"/>
      <c r="K117" s="119"/>
      <c r="L117" s="119"/>
      <c r="M117" s="119"/>
      <c r="N117" s="119"/>
      <c r="O117" s="119"/>
      <c r="Q117" s="140" t="s">
        <v>4395</v>
      </c>
    </row>
    <row r="118" spans="1:17" ht="15" x14ac:dyDescent="0.25">
      <c r="A118" s="119"/>
      <c r="B118" s="119" t="s">
        <v>4337</v>
      </c>
      <c r="C118" s="119"/>
      <c r="D118" s="119"/>
      <c r="E118" s="119"/>
      <c r="F118" s="119"/>
      <c r="G118" s="119"/>
      <c r="H118" s="119"/>
      <c r="I118" s="119"/>
      <c r="J118" s="119"/>
      <c r="K118" s="119"/>
      <c r="L118" s="119"/>
      <c r="M118" s="119"/>
      <c r="N118" s="119"/>
      <c r="O118" s="119"/>
      <c r="Q118" s="140" t="s">
        <v>4394</v>
      </c>
    </row>
    <row r="119" spans="1:17" ht="15" x14ac:dyDescent="0.25">
      <c r="A119" s="119"/>
      <c r="B119" s="119" t="s">
        <v>4338</v>
      </c>
      <c r="C119" s="119"/>
      <c r="D119" s="119"/>
      <c r="E119" s="119"/>
      <c r="F119" s="119"/>
      <c r="G119" s="119"/>
      <c r="H119" s="119"/>
      <c r="I119" s="119"/>
      <c r="J119" s="119"/>
      <c r="K119" s="119"/>
      <c r="L119" s="119"/>
      <c r="M119" s="119"/>
      <c r="N119" s="119"/>
      <c r="O119" s="119"/>
      <c r="Q119" s="140" t="s">
        <v>4393</v>
      </c>
    </row>
    <row r="120" spans="1:17" ht="15" x14ac:dyDescent="0.25">
      <c r="A120" s="119"/>
      <c r="B120" s="119" t="s">
        <v>4339</v>
      </c>
      <c r="C120" s="119"/>
      <c r="D120" s="119"/>
      <c r="E120" s="119"/>
      <c r="F120" s="119"/>
      <c r="G120" s="119"/>
      <c r="H120" s="119"/>
      <c r="I120" s="119"/>
      <c r="J120" s="119"/>
      <c r="K120" s="119"/>
      <c r="L120" s="119"/>
      <c r="M120" s="119"/>
      <c r="N120" s="119"/>
      <c r="O120" s="119"/>
      <c r="Q120" s="140" t="s">
        <v>4392</v>
      </c>
    </row>
    <row r="121" spans="1:17" ht="15" x14ac:dyDescent="0.25">
      <c r="A121" s="119"/>
      <c r="B121" s="119" t="s">
        <v>4340</v>
      </c>
      <c r="C121" s="119"/>
      <c r="D121" s="119"/>
      <c r="E121" s="119"/>
      <c r="F121" s="119"/>
      <c r="G121" s="119"/>
      <c r="H121" s="119"/>
      <c r="I121" s="119"/>
      <c r="J121" s="119"/>
      <c r="K121" s="119"/>
      <c r="L121" s="119"/>
      <c r="M121" s="119"/>
      <c r="N121" s="119"/>
      <c r="O121" s="119"/>
      <c r="Q121" s="140" t="s">
        <v>4391</v>
      </c>
    </row>
    <row r="122" spans="1:17" ht="15" x14ac:dyDescent="0.25">
      <c r="A122" s="119"/>
      <c r="B122" s="119" t="s">
        <v>4341</v>
      </c>
      <c r="C122" s="119"/>
      <c r="D122" s="119"/>
      <c r="E122" s="119"/>
      <c r="F122" s="119"/>
      <c r="G122" s="119"/>
      <c r="H122" s="119"/>
      <c r="I122" s="119"/>
      <c r="J122" s="119"/>
      <c r="K122" s="119"/>
      <c r="L122" s="119"/>
      <c r="M122" s="119"/>
      <c r="N122" s="119"/>
      <c r="O122" s="119"/>
      <c r="Q122" s="140" t="s">
        <v>4390</v>
      </c>
    </row>
    <row r="123" spans="1:17" ht="15" x14ac:dyDescent="0.25">
      <c r="A123" s="119"/>
      <c r="B123" s="119" t="s">
        <v>4342</v>
      </c>
      <c r="C123" s="119"/>
      <c r="D123" s="119"/>
      <c r="E123" s="119"/>
      <c r="F123" s="119"/>
      <c r="G123" s="119"/>
      <c r="H123" s="119"/>
      <c r="I123" s="119"/>
      <c r="J123" s="119"/>
      <c r="K123" s="119"/>
      <c r="L123" s="119"/>
      <c r="M123" s="119"/>
      <c r="N123" s="119"/>
      <c r="O123" s="119"/>
      <c r="Q123"/>
    </row>
    <row r="124" spans="1:17" ht="15" x14ac:dyDescent="0.25">
      <c r="A124" s="119"/>
      <c r="B124" s="119" t="s">
        <v>4343</v>
      </c>
      <c r="C124" s="119"/>
      <c r="D124" s="119"/>
      <c r="E124" s="119"/>
      <c r="F124" s="119"/>
      <c r="G124" s="119"/>
      <c r="H124" s="119"/>
      <c r="I124" s="119"/>
      <c r="J124" s="119"/>
      <c r="K124" s="119"/>
      <c r="L124" s="119"/>
      <c r="M124" s="119"/>
      <c r="N124" s="119"/>
      <c r="O124" s="119"/>
      <c r="Q124" s="140" t="s">
        <v>4389</v>
      </c>
    </row>
    <row r="125" spans="1:17" ht="15" x14ac:dyDescent="0.25">
      <c r="A125" s="119"/>
      <c r="B125" s="119"/>
      <c r="C125" s="119"/>
      <c r="D125" s="119"/>
      <c r="E125" s="119"/>
      <c r="F125" s="119"/>
      <c r="G125" s="119"/>
      <c r="H125" s="119"/>
      <c r="I125" s="119"/>
      <c r="J125" s="119"/>
      <c r="K125" s="119"/>
      <c r="L125" s="119"/>
      <c r="M125" s="119"/>
      <c r="N125" s="119"/>
      <c r="O125" s="119"/>
      <c r="Q125" s="140" t="s">
        <v>4388</v>
      </c>
    </row>
    <row r="126" spans="1:17" ht="15" x14ac:dyDescent="0.25">
      <c r="A126" s="119"/>
      <c r="B126" s="119" t="s">
        <v>4344</v>
      </c>
      <c r="C126" s="119"/>
      <c r="D126" s="119"/>
      <c r="E126" s="119"/>
      <c r="F126" s="119"/>
      <c r="G126" s="119"/>
      <c r="H126" s="119"/>
      <c r="I126" s="119"/>
      <c r="J126" s="119"/>
      <c r="K126" s="119"/>
      <c r="L126" s="119"/>
      <c r="M126" s="119"/>
      <c r="N126" s="119"/>
      <c r="O126" s="119"/>
      <c r="Q126" s="140" t="s">
        <v>4387</v>
      </c>
    </row>
    <row r="127" spans="1:17" ht="15" x14ac:dyDescent="0.25">
      <c r="A127" s="119"/>
      <c r="B127" s="119" t="s">
        <v>4345</v>
      </c>
      <c r="C127" s="119"/>
      <c r="D127" s="119"/>
      <c r="E127" s="119"/>
      <c r="F127" s="119"/>
      <c r="G127" s="119"/>
      <c r="H127" s="119"/>
      <c r="I127" s="119"/>
      <c r="J127" s="119"/>
      <c r="K127" s="119"/>
      <c r="L127" s="119"/>
      <c r="M127" s="119"/>
      <c r="N127" s="119"/>
      <c r="O127" s="119"/>
      <c r="Q127" s="140" t="s">
        <v>4386</v>
      </c>
    </row>
    <row r="128" spans="1:17" ht="15" x14ac:dyDescent="0.25">
      <c r="A128" s="119"/>
      <c r="B128" s="119" t="s">
        <v>4346</v>
      </c>
      <c r="C128" s="119"/>
      <c r="D128" s="119"/>
      <c r="E128" s="119"/>
      <c r="F128" s="119"/>
      <c r="G128" s="119"/>
      <c r="H128" s="119"/>
      <c r="I128" s="119"/>
      <c r="J128" s="119"/>
      <c r="K128" s="119"/>
      <c r="L128" s="119"/>
      <c r="M128" s="119"/>
      <c r="N128" s="119"/>
      <c r="O128" s="119"/>
      <c r="Q128" s="140" t="s">
        <v>4385</v>
      </c>
    </row>
    <row r="129" spans="1:17" ht="15" x14ac:dyDescent="0.25">
      <c r="A129" s="119"/>
      <c r="B129" s="119" t="s">
        <v>4347</v>
      </c>
      <c r="C129" s="119"/>
      <c r="D129" s="119"/>
      <c r="E129" s="119"/>
      <c r="F129" s="119"/>
      <c r="G129" s="119"/>
      <c r="H129" s="119"/>
      <c r="I129" s="119"/>
      <c r="J129" s="119"/>
      <c r="K129" s="119"/>
      <c r="L129" s="119"/>
      <c r="M129" s="119"/>
      <c r="N129" s="119"/>
      <c r="O129" s="119"/>
      <c r="Q129" s="140" t="s">
        <v>4384</v>
      </c>
    </row>
    <row r="130" spans="1:17" ht="15" x14ac:dyDescent="0.25">
      <c r="A130" s="119"/>
      <c r="B130" s="119" t="s">
        <v>4348</v>
      </c>
      <c r="C130" s="119"/>
      <c r="D130" s="119"/>
      <c r="E130" s="119"/>
      <c r="F130" s="119"/>
      <c r="G130" s="119"/>
      <c r="H130" s="119"/>
      <c r="I130" s="119"/>
      <c r="J130" s="119"/>
      <c r="K130" s="119"/>
      <c r="L130" s="119"/>
      <c r="M130" s="119"/>
      <c r="N130" s="119"/>
      <c r="O130" s="119"/>
      <c r="Q130" s="140" t="s">
        <v>4383</v>
      </c>
    </row>
    <row r="131" spans="1:17" ht="15" x14ac:dyDescent="0.25">
      <c r="A131" s="119"/>
      <c r="B131" s="119" t="s">
        <v>4349</v>
      </c>
      <c r="C131" s="119"/>
      <c r="D131" s="119"/>
      <c r="E131" s="119"/>
      <c r="F131" s="119"/>
      <c r="G131" s="119"/>
      <c r="H131" s="119"/>
      <c r="I131" s="119"/>
      <c r="J131" s="119"/>
      <c r="K131" s="119"/>
      <c r="L131" s="119"/>
      <c r="M131" s="119"/>
      <c r="N131" s="119"/>
      <c r="O131" s="119"/>
      <c r="Q131" s="140" t="s">
        <v>4382</v>
      </c>
    </row>
    <row r="132" spans="1:17" ht="15" x14ac:dyDescent="0.25">
      <c r="A132" s="119"/>
      <c r="B132" s="119"/>
      <c r="C132" s="119"/>
      <c r="D132" s="119"/>
      <c r="E132" s="119"/>
      <c r="F132" s="119"/>
      <c r="G132" s="119"/>
      <c r="H132" s="119"/>
      <c r="I132" s="119"/>
      <c r="J132" s="119"/>
      <c r="K132" s="119"/>
      <c r="L132" s="119"/>
      <c r="M132" s="119"/>
      <c r="N132" s="119"/>
      <c r="O132" s="119"/>
      <c r="Q132" s="140" t="s">
        <v>4381</v>
      </c>
    </row>
    <row r="133" spans="1:17" ht="15" x14ac:dyDescent="0.25">
      <c r="Q133"/>
    </row>
    <row r="134" spans="1:17" ht="15" x14ac:dyDescent="0.25">
      <c r="Q134" s="140" t="s">
        <v>4380</v>
      </c>
    </row>
    <row r="135" spans="1:17" ht="15" x14ac:dyDescent="0.25">
      <c r="Q135" s="140" t="s">
        <v>4379</v>
      </c>
    </row>
    <row r="136" spans="1:17" ht="15" x14ac:dyDescent="0.25">
      <c r="Q136" s="140" t="s">
        <v>4378</v>
      </c>
    </row>
    <row r="137" spans="1:17" ht="15" x14ac:dyDescent="0.25">
      <c r="Q137" s="140" t="s">
        <v>4377</v>
      </c>
    </row>
    <row r="138" spans="1:17" ht="15" x14ac:dyDescent="0.25">
      <c r="Q138" s="140" t="s">
        <v>4376</v>
      </c>
    </row>
    <row r="139" spans="1:17" ht="15" x14ac:dyDescent="0.25">
      <c r="Q139" s="140" t="s">
        <v>4375</v>
      </c>
    </row>
    <row r="140" spans="1:17" ht="15" x14ac:dyDescent="0.25">
      <c r="Q140" s="140" t="s">
        <v>4374</v>
      </c>
    </row>
    <row r="141" spans="1:17" ht="15" x14ac:dyDescent="0.25">
      <c r="Q141"/>
    </row>
    <row r="142" spans="1:17" ht="15" x14ac:dyDescent="0.25">
      <c r="Q142" s="140" t="s">
        <v>4332</v>
      </c>
    </row>
    <row r="143" spans="1:17" ht="15" x14ac:dyDescent="0.25">
      <c r="Q143" s="140" t="s">
        <v>4373</v>
      </c>
    </row>
    <row r="144" spans="1:17" ht="15" x14ac:dyDescent="0.25">
      <c r="Q144" s="140" t="s">
        <v>4334</v>
      </c>
    </row>
    <row r="145" spans="17:17" ht="15" x14ac:dyDescent="0.25">
      <c r="Q145" s="140" t="s">
        <v>4372</v>
      </c>
    </row>
    <row r="146" spans="17:17" ht="15" x14ac:dyDescent="0.25">
      <c r="Q146" s="140" t="s">
        <v>4371</v>
      </c>
    </row>
    <row r="147" spans="17:17" ht="15" x14ac:dyDescent="0.25">
      <c r="Q147" s="140" t="s">
        <v>4370</v>
      </c>
    </row>
    <row r="148" spans="17:17" ht="15" x14ac:dyDescent="0.25">
      <c r="Q148" s="140" t="s">
        <v>4369</v>
      </c>
    </row>
    <row r="149" spans="17:17" ht="15" x14ac:dyDescent="0.25">
      <c r="Q149" s="140" t="s">
        <v>4368</v>
      </c>
    </row>
    <row r="150" spans="17:17" ht="15" x14ac:dyDescent="0.25">
      <c r="Q150" s="140" t="s">
        <v>4367</v>
      </c>
    </row>
    <row r="151" spans="17:17" ht="15" x14ac:dyDescent="0.25">
      <c r="Q151" s="140" t="s">
        <v>4366</v>
      </c>
    </row>
    <row r="152" spans="17:17" ht="15" x14ac:dyDescent="0.25">
      <c r="Q152" s="140" t="s">
        <v>4365</v>
      </c>
    </row>
    <row r="153" spans="17:17" ht="15" x14ac:dyDescent="0.25">
      <c r="Q153"/>
    </row>
    <row r="154" spans="17:17" ht="15" x14ac:dyDescent="0.25">
      <c r="Q154" s="140" t="s">
        <v>4364</v>
      </c>
    </row>
    <row r="155" spans="17:17" ht="15" x14ac:dyDescent="0.25">
      <c r="Q155" s="140" t="s">
        <v>4363</v>
      </c>
    </row>
    <row r="156" spans="17:17" ht="15" x14ac:dyDescent="0.25">
      <c r="Q156" s="140" t="s">
        <v>4362</v>
      </c>
    </row>
    <row r="157" spans="17:17" ht="15" x14ac:dyDescent="0.25">
      <c r="Q157" s="140" t="s">
        <v>4361</v>
      </c>
    </row>
    <row r="158" spans="17:17" ht="15" x14ac:dyDescent="0.25">
      <c r="Q158" s="140" t="s">
        <v>4360</v>
      </c>
    </row>
    <row r="159" spans="17:17" ht="15" x14ac:dyDescent="0.25">
      <c r="Q159" s="140" t="s">
        <v>4359</v>
      </c>
    </row>
    <row r="160" spans="17:17" ht="15" x14ac:dyDescent="0.25">
      <c r="Q160" s="140" t="s">
        <v>4358</v>
      </c>
    </row>
    <row r="161" spans="1:17" ht="15" x14ac:dyDescent="0.25">
      <c r="Q161"/>
    </row>
    <row r="162" spans="1:17" ht="15" x14ac:dyDescent="0.25">
      <c r="Q162" s="140" t="s">
        <v>4357</v>
      </c>
    </row>
    <row r="163" spans="1:17" ht="15" x14ac:dyDescent="0.25">
      <c r="Q163"/>
    </row>
    <row r="164" spans="1:17" ht="15" x14ac:dyDescent="0.25">
      <c r="Q164" s="140" t="s">
        <v>4356</v>
      </c>
    </row>
    <row r="165" spans="1:17" ht="15" x14ac:dyDescent="0.25">
      <c r="Q165"/>
    </row>
    <row r="166" spans="1:17" ht="15" x14ac:dyDescent="0.25">
      <c r="Q166" s="140" t="s">
        <v>4344</v>
      </c>
    </row>
    <row r="167" spans="1:17" ht="15" x14ac:dyDescent="0.25">
      <c r="Q167" s="140" t="s">
        <v>4355</v>
      </c>
    </row>
    <row r="168" spans="1:17" ht="15" x14ac:dyDescent="0.25">
      <c r="Q168" s="140" t="s">
        <v>4354</v>
      </c>
    </row>
    <row r="169" spans="1:17" ht="15" x14ac:dyDescent="0.25">
      <c r="Q169" s="140" t="s">
        <v>4353</v>
      </c>
    </row>
    <row r="170" spans="1:17" ht="15" x14ac:dyDescent="0.25">
      <c r="Q170" s="140" t="s">
        <v>4352</v>
      </c>
    </row>
    <row r="171" spans="1:17" ht="15" x14ac:dyDescent="0.25">
      <c r="Q171" s="140" t="s">
        <v>4351</v>
      </c>
    </row>
    <row r="172" spans="1:17" ht="15" x14ac:dyDescent="0.25">
      <c r="Q172" s="140" t="s">
        <v>4350</v>
      </c>
    </row>
    <row r="173" spans="1:17" ht="15" x14ac:dyDescent="0.25">
      <c r="A173" s="139">
        <v>1</v>
      </c>
      <c r="B173" s="139">
        <v>1</v>
      </c>
      <c r="C173" s="139">
        <v>1</v>
      </c>
      <c r="D173" s="139">
        <v>1</v>
      </c>
      <c r="E173" s="139">
        <v>1</v>
      </c>
      <c r="F173" s="139">
        <v>1</v>
      </c>
      <c r="G173" s="139">
        <v>1</v>
      </c>
      <c r="H173" s="139">
        <v>1</v>
      </c>
      <c r="I173" s="139">
        <v>1</v>
      </c>
      <c r="J173" s="139">
        <v>1</v>
      </c>
      <c r="K173" s="139">
        <v>1</v>
      </c>
      <c r="L173" s="139">
        <v>1</v>
      </c>
      <c r="M173" s="139">
        <v>1</v>
      </c>
      <c r="N173" s="139">
        <v>1</v>
      </c>
      <c r="O173" s="139">
        <v>1</v>
      </c>
      <c r="P173" s="139">
        <v>1</v>
      </c>
      <c r="Q173" s="139">
        <v>1</v>
      </c>
    </row>
  </sheetData>
  <mergeCells count="1">
    <mergeCell ref="Q5:Q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APPRENTISSAGE.TRANSITION</vt:lpstr>
      <vt:lpstr>Questions-Réponses</vt:lpstr>
      <vt:lpstr>INFOS</vt:lpstr>
      <vt:lpstr>Prompt.ChatGPT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Leboucher</dc:creator>
  <cp:lastModifiedBy>Joël Leboucher</cp:lastModifiedBy>
  <dcterms:created xsi:type="dcterms:W3CDTF">2026-05-14T08:01:47Z</dcterms:created>
  <dcterms:modified xsi:type="dcterms:W3CDTF">2026-05-25T17:40:46Z</dcterms:modified>
</cp:coreProperties>
</file>